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9140" windowHeight="11625" activeTab="2"/>
  </bookViews>
  <sheets>
    <sheet name="育成会" sheetId="1" r:id="rId1"/>
    <sheet name="ＢＳ隊" sheetId="6" r:id="rId2"/>
    <sheet name="特別行事１" sheetId="10" r:id="rId3"/>
  </sheets>
  <calcPr calcId="145621"/>
</workbook>
</file>

<file path=xl/calcChain.xml><?xml version="1.0" encoding="utf-8"?>
<calcChain xmlns="http://schemas.openxmlformats.org/spreadsheetml/2006/main">
  <c r="Q24" i="6" l="1"/>
  <c r="Q7" i="10"/>
  <c r="P24" i="10" l="1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Q23" i="10"/>
  <c r="Q24" i="10" s="1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6" i="10"/>
  <c r="C6" i="1"/>
  <c r="C6" i="6"/>
  <c r="Q6" i="6" s="1"/>
  <c r="Q7" i="6" s="1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5" i="6" s="1"/>
  <c r="Q26" i="6" s="1"/>
  <c r="Q27" i="6" s="1"/>
  <c r="Q28" i="6" s="1"/>
  <c r="Q29" i="6" s="1"/>
  <c r="Q5" i="6"/>
  <c r="T5" i="1"/>
  <c r="P29" i="6"/>
  <c r="P35" i="6" s="1"/>
  <c r="P50" i="6" s="1"/>
  <c r="O29" i="6"/>
  <c r="O35" i="6" s="1"/>
  <c r="O50" i="6" s="1"/>
  <c r="M29" i="6"/>
  <c r="M35" i="6" s="1"/>
  <c r="M50" i="6" s="1"/>
  <c r="L29" i="6"/>
  <c r="L35" i="6" s="1"/>
  <c r="L50" i="6" s="1"/>
  <c r="K29" i="6"/>
  <c r="K35" i="6" s="1"/>
  <c r="K50" i="6" s="1"/>
  <c r="J29" i="6"/>
  <c r="J35" i="6" s="1"/>
  <c r="J50" i="6" s="1"/>
  <c r="I29" i="6"/>
  <c r="I35" i="6" s="1"/>
  <c r="I50" i="6" s="1"/>
  <c r="H29" i="6"/>
  <c r="H35" i="6" s="1"/>
  <c r="H50" i="6" s="1"/>
  <c r="G29" i="6"/>
  <c r="G35" i="6" s="1"/>
  <c r="G50" i="6" s="1"/>
  <c r="E29" i="6"/>
  <c r="E35" i="6" s="1"/>
  <c r="E50" i="6" s="1"/>
  <c r="D29" i="6"/>
  <c r="D35" i="6" s="1"/>
  <c r="D50" i="6" s="1"/>
  <c r="S32" i="1"/>
  <c r="R32" i="1"/>
  <c r="R38" i="1" s="1"/>
  <c r="R57" i="1" s="1"/>
  <c r="Q32" i="1"/>
  <c r="P32" i="1"/>
  <c r="P38" i="1" s="1"/>
  <c r="P57" i="1" s="1"/>
  <c r="O32" i="1"/>
  <c r="N32" i="1"/>
  <c r="N38" i="1" s="1"/>
  <c r="N57" i="1" s="1"/>
  <c r="M32" i="1"/>
  <c r="L32" i="1"/>
  <c r="L38" i="1" s="1"/>
  <c r="L57" i="1" s="1"/>
  <c r="K32" i="1"/>
  <c r="J32" i="1"/>
  <c r="J38" i="1" s="1"/>
  <c r="J57" i="1" s="1"/>
  <c r="I32" i="1"/>
  <c r="H32" i="1"/>
  <c r="H38" i="1" s="1"/>
  <c r="H57" i="1" s="1"/>
  <c r="F32" i="1"/>
  <c r="E32" i="1"/>
  <c r="E38" i="1" s="1"/>
  <c r="E57" i="1" s="1"/>
  <c r="D32" i="1"/>
  <c r="C32" i="1"/>
  <c r="C38" i="1" s="1"/>
  <c r="C57" i="1" s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Q35" i="6" l="1"/>
  <c r="Q36" i="6" s="1"/>
  <c r="Q37" i="6" s="1"/>
  <c r="Q38" i="6" s="1"/>
  <c r="Q39" i="6" s="1"/>
  <c r="Q40" i="6" s="1"/>
  <c r="Q41" i="6" s="1"/>
  <c r="Q42" i="6" s="1"/>
  <c r="C29" i="6"/>
  <c r="C35" i="6" s="1"/>
  <c r="C50" i="6" s="1"/>
  <c r="T38" i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D38" i="1"/>
  <c r="D57" i="1" s="1"/>
  <c r="F38" i="1"/>
  <c r="F57" i="1" s="1"/>
  <c r="I38" i="1"/>
  <c r="I57" i="1" s="1"/>
  <c r="K38" i="1"/>
  <c r="K57" i="1" s="1"/>
  <c r="M38" i="1"/>
  <c r="M57" i="1" s="1"/>
  <c r="O38" i="1"/>
  <c r="O57" i="1" s="1"/>
  <c r="Q38" i="1"/>
  <c r="Q57" i="1" s="1"/>
  <c r="S38" i="1"/>
  <c r="S57" i="1" s="1"/>
  <c r="Q43" i="6" l="1"/>
  <c r="Q44" i="6" s="1"/>
  <c r="Q45" i="6" s="1"/>
  <c r="Q46" i="6" s="1"/>
  <c r="Q47" i="6" s="1"/>
  <c r="Q48" i="6" s="1"/>
  <c r="Q49" i="6" s="1"/>
  <c r="T54" i="1"/>
  <c r="T55" i="1" s="1"/>
  <c r="T56" i="1" s="1"/>
  <c r="T57" i="1" s="1"/>
  <c r="Q50" i="6" l="1"/>
</calcChain>
</file>

<file path=xl/sharedStrings.xml><?xml version="1.0" encoding="utf-8"?>
<sst xmlns="http://schemas.openxmlformats.org/spreadsheetml/2006/main" count="178" uniqueCount="78">
  <si>
    <t>日付</t>
    <rPh sb="0" eb="2">
      <t>ヒヅケ</t>
    </rPh>
    <phoneticPr fontId="6"/>
  </si>
  <si>
    <t>項　　　目</t>
    <rPh sb="0" eb="1">
      <t>コウ</t>
    </rPh>
    <rPh sb="4" eb="5">
      <t>メ</t>
    </rPh>
    <phoneticPr fontId="6"/>
  </si>
  <si>
    <t>収   　 入</t>
    <rPh sb="0" eb="1">
      <t>オサム</t>
    </rPh>
    <rPh sb="6" eb="7">
      <t>イ</t>
    </rPh>
    <phoneticPr fontId="6"/>
  </si>
  <si>
    <t>支　　　　出</t>
    <rPh sb="0" eb="1">
      <t>ササ</t>
    </rPh>
    <rPh sb="5" eb="6">
      <t>デ</t>
    </rPh>
    <phoneticPr fontId="6"/>
  </si>
  <si>
    <t>残高</t>
    <rPh sb="0" eb="2">
      <t>ザンダカ</t>
    </rPh>
    <phoneticPr fontId="6"/>
  </si>
  <si>
    <t>前年度</t>
    <rPh sb="0" eb="3">
      <t>ゼンネンド</t>
    </rPh>
    <phoneticPr fontId="6"/>
  </si>
  <si>
    <t>育成会費</t>
    <rPh sb="0" eb="2">
      <t>イクセイ</t>
    </rPh>
    <rPh sb="2" eb="4">
      <t>カイヒ</t>
    </rPh>
    <phoneticPr fontId="6"/>
  </si>
  <si>
    <t>賛助会費</t>
    <rPh sb="0" eb="2">
      <t>サンジョ</t>
    </rPh>
    <rPh sb="2" eb="4">
      <t>カイヒ</t>
    </rPh>
    <phoneticPr fontId="6"/>
  </si>
  <si>
    <t>雑収入</t>
    <rPh sb="0" eb="3">
      <t>ザツシュウニュウ</t>
    </rPh>
    <phoneticPr fontId="6"/>
  </si>
  <si>
    <t>運営費</t>
    <rPh sb="0" eb="3">
      <t>ウンエイヒ</t>
    </rPh>
    <phoneticPr fontId="6"/>
  </si>
  <si>
    <t>登録費</t>
    <rPh sb="0" eb="2">
      <t>トウロク</t>
    </rPh>
    <rPh sb="2" eb="3">
      <t>ヒ</t>
    </rPh>
    <phoneticPr fontId="6"/>
  </si>
  <si>
    <t>備品費</t>
    <rPh sb="0" eb="3">
      <t>ビヒンヒ</t>
    </rPh>
    <phoneticPr fontId="6"/>
  </si>
  <si>
    <t>保険費</t>
    <rPh sb="0" eb="2">
      <t>ホケン</t>
    </rPh>
    <rPh sb="2" eb="3">
      <t>ヒ</t>
    </rPh>
    <phoneticPr fontId="6"/>
  </si>
  <si>
    <t>隊補助金</t>
    <rPh sb="0" eb="1">
      <t>タイ</t>
    </rPh>
    <rPh sb="1" eb="4">
      <t>ホジョキン</t>
    </rPh>
    <phoneticPr fontId="6"/>
  </si>
  <si>
    <t>団行事費</t>
    <rPh sb="0" eb="1">
      <t>ダン</t>
    </rPh>
    <rPh sb="1" eb="3">
      <t>ギョウジ</t>
    </rPh>
    <rPh sb="3" eb="4">
      <t>ヒ</t>
    </rPh>
    <phoneticPr fontId="6"/>
  </si>
  <si>
    <t>特別行事</t>
    <rPh sb="0" eb="2">
      <t>トクベツ</t>
    </rPh>
    <rPh sb="2" eb="4">
      <t>ギョウジ</t>
    </rPh>
    <phoneticPr fontId="6"/>
  </si>
  <si>
    <t>慶弔費</t>
    <rPh sb="0" eb="2">
      <t>ケイチョウ</t>
    </rPh>
    <rPh sb="2" eb="3">
      <t>ヒ</t>
    </rPh>
    <phoneticPr fontId="6"/>
  </si>
  <si>
    <t>予備費</t>
    <rPh sb="0" eb="3">
      <t>ヨビヒ</t>
    </rPh>
    <phoneticPr fontId="6"/>
  </si>
  <si>
    <t>繰越金</t>
    <rPh sb="0" eb="3">
      <t>クリコシキン</t>
    </rPh>
    <phoneticPr fontId="6"/>
  </si>
  <si>
    <t>登録費</t>
    <rPh sb="0" eb="3">
      <t>トウロクヒ</t>
    </rPh>
    <phoneticPr fontId="6"/>
  </si>
  <si>
    <t>（祝儀等）</t>
    <rPh sb="1" eb="3">
      <t>シュウギ</t>
    </rPh>
    <rPh sb="3" eb="4">
      <t>トウ</t>
    </rPh>
    <phoneticPr fontId="6"/>
  </si>
  <si>
    <t>研修費</t>
  </si>
  <si>
    <t>合　計（次ページ繰越）</t>
    <rPh sb="0" eb="1">
      <t>ゴウ</t>
    </rPh>
    <rPh sb="2" eb="3">
      <t>ケイ</t>
    </rPh>
    <rPh sb="4" eb="5">
      <t>ジ</t>
    </rPh>
    <rPh sb="8" eb="10">
      <t>クリコシ</t>
    </rPh>
    <phoneticPr fontId="6"/>
  </si>
  <si>
    <t>前ページより繰り越し</t>
    <rPh sb="0" eb="1">
      <t>ゼン</t>
    </rPh>
    <rPh sb="6" eb="7">
      <t>ク</t>
    </rPh>
    <rPh sb="8" eb="9">
      <t>コ</t>
    </rPh>
    <phoneticPr fontId="6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</si>
  <si>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</si>
  <si>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t>隊費</t>
    <rPh sb="0" eb="2">
      <t>タイヒ</t>
    </rPh>
    <phoneticPr fontId="5"/>
  </si>
  <si>
    <t>参加費</t>
    <rPh sb="0" eb="3">
      <t>サンカヒ</t>
    </rPh>
    <phoneticPr fontId="5"/>
  </si>
  <si>
    <t>通常</t>
    <rPh sb="0" eb="2">
      <t>ツウジョウ</t>
    </rPh>
    <phoneticPr fontId="5"/>
  </si>
  <si>
    <t>運営費</t>
    <rPh sb="0" eb="3">
      <t>ウンエイヒ</t>
    </rPh>
    <phoneticPr fontId="5"/>
  </si>
  <si>
    <t>消耗品費</t>
    <rPh sb="0" eb="3">
      <t>ショウモウヒン</t>
    </rPh>
    <rPh sb="3" eb="4">
      <t>ヒ</t>
    </rPh>
    <phoneticPr fontId="6"/>
  </si>
  <si>
    <t>行事費</t>
    <phoneticPr fontId="5"/>
  </si>
  <si>
    <t>特別</t>
    <rPh sb="0" eb="2">
      <t>トクベツ</t>
    </rPh>
    <phoneticPr fontId="5"/>
  </si>
  <si>
    <t>助成金</t>
    <rPh sb="0" eb="3">
      <t>ジョセイキン</t>
    </rPh>
    <phoneticPr fontId="6"/>
  </si>
  <si>
    <t>登録費等</t>
    <rPh sb="0" eb="3">
      <t>トウロクヒ</t>
    </rPh>
    <rPh sb="3" eb="4">
      <t>トウ</t>
    </rPh>
    <phoneticPr fontId="5"/>
  </si>
  <si>
    <t>充当金</t>
    <rPh sb="0" eb="3">
      <t>ジュウトウキン</t>
    </rPh>
    <phoneticPr fontId="5"/>
  </si>
  <si>
    <t>参加補助金</t>
    <rPh sb="0" eb="2">
      <t>サンカ</t>
    </rPh>
    <rPh sb="2" eb="5">
      <t>ホジョキン</t>
    </rPh>
    <phoneticPr fontId="6"/>
  </si>
  <si>
    <t>書籍・</t>
    <rPh sb="0" eb="2">
      <t>ショセキ</t>
    </rPh>
    <phoneticPr fontId="6"/>
  </si>
  <si>
    <t>記章費</t>
    <phoneticPr fontId="5"/>
  </si>
  <si>
    <r>
      <t>2011</t>
    </r>
    <r>
      <rPr>
        <b/>
        <sz val="11"/>
        <rFont val="ＭＳ Ｐ明朝"/>
        <family val="1"/>
        <charset val="128"/>
      </rPr>
      <t>年度予算</t>
    </r>
    <rPh sb="4" eb="6">
      <t>ネンド</t>
    </rPh>
    <rPh sb="6" eb="8">
      <t>ヨサン</t>
    </rPh>
    <phoneticPr fontId="6"/>
  </si>
  <si>
    <r>
      <t>2010</t>
    </r>
    <r>
      <rPr>
        <sz val="11"/>
        <rFont val="ＭＳ 明朝"/>
        <family val="1"/>
        <charset val="128"/>
      </rPr>
      <t>年度繰越金</t>
    </r>
    <rPh sb="4" eb="6">
      <t>ネンド</t>
    </rPh>
    <rPh sb="6" eb="8">
      <t>クリコシ</t>
    </rPh>
    <rPh sb="8" eb="9">
      <t>キン</t>
    </rPh>
    <phoneticPr fontId="6"/>
  </si>
  <si>
    <r>
      <rPr>
        <sz val="11"/>
        <rFont val="ＭＳ Ｐ明朝"/>
        <family val="1"/>
        <charset val="128"/>
      </rPr>
      <t>単位：円</t>
    </r>
    <rPh sb="0" eb="2">
      <t>タンイ</t>
    </rPh>
    <rPh sb="3" eb="4">
      <t>エン</t>
    </rPh>
    <phoneticPr fontId="6"/>
  </si>
  <si>
    <t>記章費</t>
    <rPh sb="0" eb="2">
      <t>キショウ</t>
    </rPh>
    <rPh sb="2" eb="3">
      <t>ヒ</t>
    </rPh>
    <phoneticPr fontId="5"/>
  </si>
  <si>
    <t>冬季・夏季</t>
    <rPh sb="0" eb="2">
      <t>トウキ</t>
    </rPh>
    <rPh sb="3" eb="5">
      <t>カキ</t>
    </rPh>
    <phoneticPr fontId="5"/>
  </si>
  <si>
    <r>
      <t>2011</t>
    </r>
    <r>
      <rPr>
        <sz val="11"/>
        <rFont val="ＭＳ Ｐ明朝"/>
        <family val="1"/>
        <charset val="128"/>
      </rPr>
      <t>年度予算</t>
    </r>
    <rPh sb="4" eb="6">
      <t>ネンド</t>
    </rPh>
    <rPh sb="6" eb="8">
      <t>ヨサン</t>
    </rPh>
    <phoneticPr fontId="6"/>
  </si>
  <si>
    <t>訓練費</t>
    <rPh sb="0" eb="3">
      <t>クンレンヒ</t>
    </rPh>
    <phoneticPr fontId="5"/>
  </si>
  <si>
    <t>行事補助金</t>
    <rPh sb="0" eb="2">
      <t>ギョウジ</t>
    </rPh>
    <rPh sb="2" eb="5">
      <t>ホジョキン</t>
    </rPh>
    <phoneticPr fontId="5"/>
  </si>
  <si>
    <t>サイクリング</t>
    <phoneticPr fontId="5"/>
  </si>
  <si>
    <t>書籍･</t>
    <rPh sb="0" eb="2">
      <t>ショセキ</t>
    </rPh>
    <phoneticPr fontId="6"/>
  </si>
  <si>
    <r>
      <t>2011</t>
    </r>
    <r>
      <rPr>
        <b/>
        <u/>
        <sz val="16"/>
        <rFont val="ＭＳ 明朝"/>
        <family val="1"/>
        <charset val="128"/>
      </rPr>
      <t>年度　特別行事</t>
    </r>
    <r>
      <rPr>
        <b/>
        <u/>
        <sz val="16"/>
        <rFont val="Times New Roman"/>
        <family val="1"/>
      </rPr>
      <t>1</t>
    </r>
    <r>
      <rPr>
        <b/>
        <u/>
        <sz val="16"/>
        <rFont val="ＭＳ 明朝"/>
        <family val="1"/>
        <charset val="128"/>
      </rPr>
      <t>「スキー訓練」</t>
    </r>
    <r>
      <rPr>
        <b/>
        <u/>
        <sz val="18"/>
        <rFont val="ＭＳ 明朝"/>
        <family val="1"/>
        <charset val="128"/>
      </rPr>
      <t>会計簿</t>
    </r>
    <r>
      <rPr>
        <b/>
        <u/>
        <sz val="18"/>
        <rFont val="Times New Roman"/>
        <family val="1"/>
      </rPr>
      <t>-1</t>
    </r>
    <rPh sb="4" eb="6">
      <t>ネンド</t>
    </rPh>
    <rPh sb="7" eb="9">
      <t>トクベツ</t>
    </rPh>
    <rPh sb="9" eb="11">
      <t>ギョウジ</t>
    </rPh>
    <rPh sb="16" eb="18">
      <t>クンレン</t>
    </rPh>
    <rPh sb="19" eb="21">
      <t>カイケイ</t>
    </rPh>
    <rPh sb="21" eb="22">
      <t>ボ</t>
    </rPh>
    <phoneticPr fontId="6"/>
  </si>
  <si>
    <r>
      <t>2011</t>
    </r>
    <r>
      <rPr>
        <b/>
        <u/>
        <sz val="16"/>
        <rFont val="ＭＳ 明朝"/>
        <family val="1"/>
        <charset val="128"/>
      </rPr>
      <t>年度　育成会</t>
    </r>
    <r>
      <rPr>
        <b/>
        <u/>
        <sz val="18"/>
        <rFont val="ＭＳ 明朝"/>
        <family val="1"/>
        <charset val="128"/>
      </rPr>
      <t>経常費会計簿</t>
    </r>
    <r>
      <rPr>
        <b/>
        <u/>
        <sz val="18"/>
        <rFont val="Times New Roman"/>
        <family val="1"/>
      </rPr>
      <t>-2</t>
    </r>
    <rPh sb="4" eb="6">
      <t>ネンド</t>
    </rPh>
    <rPh sb="7" eb="10">
      <t>イクセイカイ</t>
    </rPh>
    <rPh sb="10" eb="12">
      <t>ケイジョウ</t>
    </rPh>
    <rPh sb="12" eb="13">
      <t>ヒ</t>
    </rPh>
    <rPh sb="13" eb="15">
      <t>カイケイ</t>
    </rPh>
    <rPh sb="15" eb="16">
      <t>ボ</t>
    </rPh>
    <phoneticPr fontId="6"/>
  </si>
  <si>
    <r>
      <t>2011</t>
    </r>
    <r>
      <rPr>
        <b/>
        <u/>
        <sz val="16"/>
        <rFont val="ＭＳ 明朝"/>
        <family val="1"/>
        <charset val="128"/>
      </rPr>
      <t>年度　育成会</t>
    </r>
    <r>
      <rPr>
        <b/>
        <u/>
        <sz val="18"/>
        <rFont val="ＭＳ 明朝"/>
        <family val="1"/>
        <charset val="128"/>
      </rPr>
      <t>経常費会計簿</t>
    </r>
    <r>
      <rPr>
        <b/>
        <u/>
        <sz val="18"/>
        <rFont val="Times New Roman"/>
        <family val="1"/>
      </rPr>
      <t>-1</t>
    </r>
    <rPh sb="4" eb="6">
      <t>ネンド</t>
    </rPh>
    <rPh sb="7" eb="10">
      <t>イクセイカイ</t>
    </rPh>
    <rPh sb="10" eb="12">
      <t>ケイジョウ</t>
    </rPh>
    <rPh sb="12" eb="13">
      <t>ヒ</t>
    </rPh>
    <rPh sb="13" eb="15">
      <t>カイケイ</t>
    </rPh>
    <rPh sb="15" eb="16">
      <t>ボ</t>
    </rPh>
    <phoneticPr fontId="6"/>
  </si>
  <si>
    <r>
      <t>2011</t>
    </r>
    <r>
      <rPr>
        <b/>
        <u/>
        <sz val="16"/>
        <rFont val="ＭＳ 明朝"/>
        <family val="1"/>
        <charset val="128"/>
      </rPr>
      <t>年度　</t>
    </r>
    <r>
      <rPr>
        <b/>
        <u/>
        <sz val="16"/>
        <rFont val="Times New Roman"/>
        <family val="1"/>
      </rPr>
      <t>BS</t>
    </r>
    <r>
      <rPr>
        <b/>
        <u/>
        <sz val="16"/>
        <rFont val="ＭＳ 明朝"/>
        <family val="1"/>
        <charset val="128"/>
      </rPr>
      <t>隊</t>
    </r>
    <r>
      <rPr>
        <b/>
        <u/>
        <sz val="18"/>
        <rFont val="ＭＳ 明朝"/>
        <family val="1"/>
        <charset val="128"/>
      </rPr>
      <t>経常費会計簿</t>
    </r>
    <r>
      <rPr>
        <b/>
        <u/>
        <sz val="18"/>
        <rFont val="Times New Roman"/>
        <family val="1"/>
      </rPr>
      <t>-1</t>
    </r>
    <rPh sb="4" eb="6">
      <t>ネンド</t>
    </rPh>
    <rPh sb="9" eb="10">
      <t>タイ</t>
    </rPh>
    <rPh sb="10" eb="12">
      <t>ケイジョウ</t>
    </rPh>
    <rPh sb="12" eb="13">
      <t>ヒ</t>
    </rPh>
    <rPh sb="13" eb="15">
      <t>カイケイ</t>
    </rPh>
    <rPh sb="15" eb="16">
      <t>ボ</t>
    </rPh>
    <phoneticPr fontId="6"/>
  </si>
  <si>
    <r>
      <t>2011</t>
    </r>
    <r>
      <rPr>
        <b/>
        <u/>
        <sz val="16"/>
        <rFont val="ＭＳ 明朝"/>
        <family val="1"/>
        <charset val="128"/>
      </rPr>
      <t>年度　</t>
    </r>
    <r>
      <rPr>
        <b/>
        <u/>
        <sz val="16"/>
        <rFont val="Times New Roman"/>
        <family val="1"/>
      </rPr>
      <t>BS</t>
    </r>
    <r>
      <rPr>
        <b/>
        <u/>
        <sz val="16"/>
        <rFont val="ＭＳ 明朝"/>
        <family val="1"/>
        <charset val="128"/>
      </rPr>
      <t>隊</t>
    </r>
    <r>
      <rPr>
        <b/>
        <u/>
        <sz val="18"/>
        <rFont val="ＭＳ 明朝"/>
        <family val="1"/>
        <charset val="128"/>
      </rPr>
      <t>経常費会計簿</t>
    </r>
    <r>
      <rPr>
        <b/>
        <u/>
        <sz val="18"/>
        <rFont val="Times New Roman"/>
        <family val="1"/>
      </rPr>
      <t>-2</t>
    </r>
    <rPh sb="4" eb="6">
      <t>ネンド</t>
    </rPh>
    <rPh sb="9" eb="10">
      <t>タイ</t>
    </rPh>
    <rPh sb="10" eb="12">
      <t>ケイジョウ</t>
    </rPh>
    <rPh sb="12" eb="13">
      <t>ヒ</t>
    </rPh>
    <rPh sb="13" eb="15">
      <t>カイケイ</t>
    </rPh>
    <rPh sb="15" eb="16">
      <t>ボ</t>
    </rPh>
    <phoneticPr fontId="6"/>
  </si>
  <si>
    <t>監事</t>
    <rPh sb="0" eb="2">
      <t>カンジ</t>
    </rPh>
    <phoneticPr fontId="5"/>
  </si>
  <si>
    <t>印</t>
    <rPh sb="0" eb="1">
      <t>イン</t>
    </rPh>
    <phoneticPr fontId="5"/>
  </si>
  <si>
    <t>スカウト</t>
    <phoneticPr fontId="6"/>
  </si>
  <si>
    <t>参加費</t>
    <rPh sb="0" eb="3">
      <t>サンカヒ</t>
    </rPh>
    <phoneticPr fontId="6"/>
  </si>
  <si>
    <t>リーダー</t>
    <phoneticPr fontId="5"/>
  </si>
  <si>
    <t>家族</t>
    <rPh sb="0" eb="2">
      <t>カゾク</t>
    </rPh>
    <phoneticPr fontId="6"/>
  </si>
  <si>
    <t>リフト</t>
    <phoneticPr fontId="5"/>
  </si>
  <si>
    <t>代金</t>
    <rPh sb="0" eb="2">
      <t>ダイキン</t>
    </rPh>
    <phoneticPr fontId="5"/>
  </si>
  <si>
    <t>隊および</t>
    <rPh sb="0" eb="1">
      <t>タイ</t>
    </rPh>
    <phoneticPr fontId="5"/>
  </si>
  <si>
    <t>団補助金</t>
    <rPh sb="0" eb="1">
      <t>ダン</t>
    </rPh>
    <rPh sb="1" eb="4">
      <t>ホジョキン</t>
    </rPh>
    <phoneticPr fontId="5"/>
  </si>
  <si>
    <t>宿泊代</t>
    <rPh sb="0" eb="3">
      <t>シュクハクダイ</t>
    </rPh>
    <phoneticPr fontId="5"/>
  </si>
  <si>
    <t>貸しスキー代</t>
    <rPh sb="0" eb="1">
      <t>カ</t>
    </rPh>
    <rPh sb="5" eb="6">
      <t>ダイ</t>
    </rPh>
    <phoneticPr fontId="5"/>
  </si>
  <si>
    <t>スキースクール</t>
    <phoneticPr fontId="5"/>
  </si>
  <si>
    <t>リフト代</t>
    <rPh sb="3" eb="4">
      <t>ダイ</t>
    </rPh>
    <phoneticPr fontId="5"/>
  </si>
  <si>
    <t>交通費</t>
    <rPh sb="0" eb="3">
      <t>コウツウヒ</t>
    </rPh>
    <phoneticPr fontId="6"/>
  </si>
  <si>
    <t>プログラム費</t>
    <rPh sb="5" eb="6">
      <t>ヒ</t>
    </rPh>
    <phoneticPr fontId="6"/>
  </si>
  <si>
    <t>雑費</t>
    <rPh sb="0" eb="2">
      <t>ザッピ</t>
    </rPh>
    <phoneticPr fontId="5"/>
  </si>
  <si>
    <t>非常食等</t>
    <rPh sb="0" eb="3">
      <t>ヒジョウショク</t>
    </rPh>
    <rPh sb="3" eb="4">
      <t>トウ</t>
    </rPh>
    <phoneticPr fontId="5"/>
  </si>
  <si>
    <t>下見費用</t>
    <rPh sb="0" eb="2">
      <t>シタミ</t>
    </rPh>
    <rPh sb="2" eb="4">
      <t>ヒヨウ</t>
    </rPh>
    <phoneticPr fontId="5"/>
  </si>
  <si>
    <t>バッジ代</t>
    <rPh sb="3" eb="4">
      <t>ダイ</t>
    </rPh>
    <phoneticPr fontId="5"/>
  </si>
  <si>
    <t>日本ボーイスカウト〇〇第△団育成会</t>
    <rPh sb="0" eb="2">
      <t>ニホン</t>
    </rPh>
    <rPh sb="11" eb="12">
      <t>ダイ</t>
    </rPh>
    <rPh sb="13" eb="14">
      <t>ダン</t>
    </rPh>
    <rPh sb="14" eb="17">
      <t>イクセイカイ</t>
    </rPh>
    <phoneticPr fontId="5"/>
  </si>
  <si>
    <t>ことを認めました。</t>
    <rPh sb="3" eb="4">
      <t>ミト</t>
    </rPh>
    <phoneticPr fontId="6"/>
  </si>
  <si>
    <r>
      <rPr>
        <sz val="12"/>
        <color indexed="8"/>
        <rFont val="ＭＳ Ｐ明朝"/>
        <family val="1"/>
        <charset val="128"/>
      </rPr>
      <t>　平成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ＭＳ Ｐ明朝"/>
        <family val="1"/>
        <charset val="128"/>
      </rPr>
      <t>年度育成会収支決算について、監査をしたところ適正に処理されている</t>
    </r>
    <rPh sb="1" eb="3">
      <t>ヘイセイ</t>
    </rPh>
    <rPh sb="5" eb="7">
      <t>ネンド</t>
    </rPh>
    <rPh sb="7" eb="10">
      <t>イクセイカイ</t>
    </rPh>
    <rPh sb="10" eb="12">
      <t>シュウシ</t>
    </rPh>
    <rPh sb="12" eb="14">
      <t>ケッサン</t>
    </rPh>
    <rPh sb="19" eb="21">
      <t>カンサ</t>
    </rPh>
    <rPh sb="27" eb="29">
      <t>テキセイ</t>
    </rPh>
    <rPh sb="30" eb="32">
      <t>ショリ</t>
    </rPh>
    <phoneticPr fontId="6"/>
  </si>
  <si>
    <r>
      <rPr>
        <sz val="12"/>
        <color indexed="8"/>
        <rFont val="ＭＳ Ｐ明朝"/>
        <family val="1"/>
        <charset val="128"/>
      </rPr>
      <t>　平成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ＭＳ Ｐ明朝"/>
        <family val="1"/>
        <charset val="128"/>
      </rPr>
      <t>年度スキー訓練会計について、監査をしたところ適正に処理されている</t>
    </r>
    <rPh sb="1" eb="3">
      <t>ヘイセイ</t>
    </rPh>
    <rPh sb="5" eb="7">
      <t>ネンド</t>
    </rPh>
    <rPh sb="10" eb="12">
      <t>クンレン</t>
    </rPh>
    <rPh sb="12" eb="14">
      <t>カイケイ</t>
    </rPh>
    <rPh sb="19" eb="21">
      <t>カンサ</t>
    </rPh>
    <rPh sb="27" eb="29">
      <t>テキセイ</t>
    </rPh>
    <rPh sb="30" eb="32">
      <t>ショリ</t>
    </rPh>
    <phoneticPr fontId="6"/>
  </si>
  <si>
    <r>
      <rPr>
        <sz val="12"/>
        <color indexed="8"/>
        <rFont val="ＭＳ Ｐ明朝"/>
        <family val="1"/>
        <charset val="128"/>
      </rPr>
      <t>　平成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ＭＳ Ｐ明朝"/>
        <family val="1"/>
        <charset val="128"/>
      </rPr>
      <t>年度BS隊収支決算について、監査をしたところ適正に処理されている</t>
    </r>
    <rPh sb="1" eb="3">
      <t>ヘイセイ</t>
    </rPh>
    <rPh sb="5" eb="7">
      <t>ネンド</t>
    </rPh>
    <rPh sb="9" eb="10">
      <t>タイ</t>
    </rPh>
    <rPh sb="10" eb="12">
      <t>シュウシ</t>
    </rPh>
    <rPh sb="12" eb="14">
      <t>ケッサン</t>
    </rPh>
    <rPh sb="19" eb="21">
      <t>カンサ</t>
    </rPh>
    <rPh sb="27" eb="29">
      <t>テキセイ</t>
    </rPh>
    <rPh sb="30" eb="32">
      <t>ショリ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</si>
</sst>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#,##0_);[Red]\(#,##0\)"/>
  </numFmts>
  <fonts count="2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u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Times New Roman"/>
      <family val="1"/>
    </font>
    <font>
      <b/>
      <sz val="1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u/>
      <sz val="16"/>
      <name val="Times New Roman"/>
      <family val="1"/>
    </font>
    <font>
      <b/>
      <u/>
      <sz val="1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172">
    <xf numFmtId="0" fontId="0" fillId="0" borderId="0" xfId="0">
      <alignment vertical="center"/>
    </xf>
    <xf numFmtId="0" fontId="18" fillId="0" borderId="0" xfId="1" applyFont="1" applyAlignment="1">
      <alignment vertical="center" shrinkToFit="1"/>
    </xf>
    <xf numFmtId="0" fontId="18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176" fontId="8" fillId="0" borderId="7" xfId="1" quotePrefix="1" applyNumberFormat="1" applyFont="1" applyBorder="1" applyAlignment="1">
      <alignment horizontal="right" vertical="center" shrinkToFit="1"/>
    </xf>
    <xf numFmtId="0" fontId="9" fillId="0" borderId="8" xfId="1" applyFont="1" applyBorder="1" applyAlignment="1">
      <alignment vertical="center" shrinkToFit="1"/>
    </xf>
    <xf numFmtId="177" fontId="8" fillId="0" borderId="8" xfId="1" applyNumberFormat="1" applyFont="1" applyBorder="1" applyAlignment="1">
      <alignment horizontal="right" vertical="center"/>
    </xf>
    <xf numFmtId="177" fontId="8" fillId="0" borderId="9" xfId="1" applyNumberFormat="1" applyFont="1" applyBorder="1" applyAlignment="1">
      <alignment horizontal="right" vertical="center"/>
    </xf>
    <xf numFmtId="177" fontId="8" fillId="0" borderId="10" xfId="1" applyNumberFormat="1" applyFont="1" applyBorder="1" applyAlignment="1">
      <alignment horizontal="right" vertical="center"/>
    </xf>
    <xf numFmtId="177" fontId="8" fillId="0" borderId="11" xfId="1" applyNumberFormat="1" applyFont="1" applyBorder="1" applyAlignment="1">
      <alignment horizontal="right" vertical="center"/>
    </xf>
    <xf numFmtId="177" fontId="8" fillId="0" borderId="12" xfId="1" applyNumberFormat="1" applyFont="1" applyBorder="1" applyAlignment="1">
      <alignment horizontal="right" vertical="center"/>
    </xf>
    <xf numFmtId="177" fontId="10" fillId="0" borderId="13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 shrinkToFit="1"/>
    </xf>
    <xf numFmtId="0" fontId="7" fillId="0" borderId="5" xfId="1" applyFont="1" applyBorder="1" applyAlignment="1">
      <alignment vertical="center" shrinkToFit="1"/>
    </xf>
    <xf numFmtId="177" fontId="8" fillId="0" borderId="5" xfId="1" applyNumberFormat="1" applyFont="1" applyBorder="1" applyAlignment="1">
      <alignment horizontal="right" vertical="center"/>
    </xf>
    <xf numFmtId="177" fontId="8" fillId="0" borderId="15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177" fontId="8" fillId="0" borderId="16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 shrinkToFit="1"/>
    </xf>
    <xf numFmtId="0" fontId="8" fillId="0" borderId="19" xfId="1" applyFont="1" applyBorder="1" applyAlignment="1">
      <alignment vertical="center" shrinkToFit="1"/>
    </xf>
    <xf numFmtId="177" fontId="8" fillId="0" borderId="19" xfId="1" applyNumberFormat="1" applyFont="1" applyBorder="1" applyAlignment="1">
      <alignment horizontal="right" vertical="center"/>
    </xf>
    <xf numFmtId="177" fontId="8" fillId="0" borderId="20" xfId="1" applyNumberFormat="1" applyFont="1" applyBorder="1" applyAlignment="1">
      <alignment horizontal="right" vertical="center"/>
    </xf>
    <xf numFmtId="177" fontId="8" fillId="0" borderId="21" xfId="1" applyNumberFormat="1" applyFont="1" applyBorder="1" applyAlignment="1">
      <alignment horizontal="right" vertical="center"/>
    </xf>
    <xf numFmtId="177" fontId="8" fillId="0" borderId="22" xfId="1" applyNumberFormat="1" applyFont="1" applyBorder="1" applyAlignment="1">
      <alignment horizontal="right" vertical="center"/>
    </xf>
    <xf numFmtId="177" fontId="8" fillId="0" borderId="23" xfId="1" applyNumberFormat="1" applyFont="1" applyBorder="1" applyAlignment="1">
      <alignment horizontal="right" vertical="center"/>
    </xf>
    <xf numFmtId="0" fontId="7" fillId="0" borderId="19" xfId="1" applyFont="1" applyBorder="1" applyAlignment="1">
      <alignment vertical="center" shrinkToFit="1"/>
    </xf>
    <xf numFmtId="176" fontId="8" fillId="0" borderId="24" xfId="1" applyNumberFormat="1" applyFont="1" applyBorder="1" applyAlignment="1">
      <alignment horizontal="right" vertical="center" shrinkToFit="1"/>
    </xf>
    <xf numFmtId="0" fontId="7" fillId="0" borderId="25" xfId="1" applyFont="1" applyBorder="1" applyAlignment="1">
      <alignment vertical="center" shrinkToFit="1"/>
    </xf>
    <xf numFmtId="177" fontId="8" fillId="0" borderId="25" xfId="1" applyNumberFormat="1" applyFont="1" applyBorder="1" applyAlignment="1">
      <alignment horizontal="right" vertical="center"/>
    </xf>
    <xf numFmtId="177" fontId="8" fillId="0" borderId="26" xfId="1" applyNumberFormat="1" applyFont="1" applyBorder="1" applyAlignment="1">
      <alignment horizontal="right" vertical="center"/>
    </xf>
    <xf numFmtId="177" fontId="8" fillId="0" borderId="27" xfId="1" applyNumberFormat="1" applyFont="1" applyBorder="1" applyAlignment="1">
      <alignment horizontal="right" vertical="center"/>
    </xf>
    <xf numFmtId="177" fontId="8" fillId="0" borderId="28" xfId="1" applyNumberFormat="1" applyFont="1" applyBorder="1" applyAlignment="1">
      <alignment horizontal="right" vertical="center"/>
    </xf>
    <xf numFmtId="177" fontId="8" fillId="0" borderId="29" xfId="1" applyNumberFormat="1" applyFont="1" applyBorder="1" applyAlignment="1">
      <alignment horizontal="right" vertical="center"/>
    </xf>
    <xf numFmtId="177" fontId="10" fillId="0" borderId="12" xfId="1" applyNumberFormat="1" applyFont="1" applyBorder="1" applyAlignment="1">
      <alignment horizontal="right" vertical="center"/>
    </xf>
    <xf numFmtId="177" fontId="10" fillId="0" borderId="30" xfId="1" applyNumberFormat="1" applyFont="1" applyBorder="1" applyAlignment="1">
      <alignment horizontal="right" vertical="center"/>
    </xf>
    <xf numFmtId="177" fontId="10" fillId="0" borderId="31" xfId="1" applyNumberFormat="1" applyFont="1" applyBorder="1" applyAlignment="1">
      <alignment horizontal="right" vertical="center"/>
    </xf>
    <xf numFmtId="177" fontId="10" fillId="0" borderId="32" xfId="1" applyNumberFormat="1" applyFont="1" applyBorder="1" applyAlignment="1">
      <alignment horizontal="right" vertical="center"/>
    </xf>
    <xf numFmtId="177" fontId="10" fillId="0" borderId="33" xfId="1" applyNumberFormat="1" applyFont="1" applyBorder="1" applyAlignment="1">
      <alignment horizontal="right" vertical="center"/>
    </xf>
    <xf numFmtId="176" fontId="7" fillId="0" borderId="34" xfId="1" applyNumberFormat="1" applyFont="1" applyBorder="1" applyAlignment="1">
      <alignment horizontal="center" vertical="center" shrinkToFit="1"/>
    </xf>
    <xf numFmtId="49" fontId="8" fillId="0" borderId="34" xfId="1" applyNumberFormat="1" applyFont="1" applyBorder="1" applyAlignment="1">
      <alignment horizontal="center" vertical="center" shrinkToFit="1"/>
    </xf>
    <xf numFmtId="177" fontId="8" fillId="0" borderId="34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0" fontId="18" fillId="0" borderId="0" xfId="1" applyFont="1"/>
    <xf numFmtId="177" fontId="8" fillId="0" borderId="35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18" fillId="0" borderId="0" xfId="1" applyFont="1" applyAlignment="1">
      <alignment shrinkToFit="1"/>
    </xf>
    <xf numFmtId="176" fontId="19" fillId="0" borderId="0" xfId="1" applyNumberFormat="1" applyFont="1" applyAlignment="1">
      <alignment vertical="center" shrinkToFit="1"/>
    </xf>
    <xf numFmtId="0" fontId="19" fillId="0" borderId="0" xfId="1" applyFont="1" applyAlignment="1">
      <alignment vertical="center" shrinkToFi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176" fontId="18" fillId="0" borderId="0" xfId="1" applyNumberFormat="1" applyFont="1" applyAlignment="1">
      <alignment vertical="center" shrinkToFit="1"/>
    </xf>
    <xf numFmtId="176" fontId="18" fillId="0" borderId="0" xfId="1" applyNumberFormat="1" applyFont="1" applyAlignment="1">
      <alignment shrinkToFit="1"/>
    </xf>
    <xf numFmtId="0" fontId="20" fillId="0" borderId="0" xfId="1" applyFont="1" applyAlignment="1">
      <alignment horizontal="right" vertical="center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7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177" fontId="10" fillId="0" borderId="35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177" fontId="10" fillId="0" borderId="34" xfId="1" applyNumberFormat="1" applyFont="1" applyBorder="1" applyAlignment="1">
      <alignment horizontal="right" vertical="center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2" xfId="1" applyFont="1" applyBorder="1" applyAlignment="1">
      <alignment horizontal="center" vertical="center" shrinkToFit="1"/>
    </xf>
    <xf numFmtId="0" fontId="19" fillId="0" borderId="49" xfId="1" applyFont="1" applyBorder="1" applyAlignment="1">
      <alignment horizontal="center" vertical="center" shrinkToFit="1"/>
    </xf>
    <xf numFmtId="0" fontId="19" fillId="0" borderId="15" xfId="1" applyFont="1" applyBorder="1" applyAlignment="1">
      <alignment horizontal="center" vertical="center" shrinkToFit="1"/>
    </xf>
    <xf numFmtId="0" fontId="18" fillId="0" borderId="50" xfId="1" applyFont="1" applyBorder="1"/>
    <xf numFmtId="0" fontId="8" fillId="0" borderId="2" xfId="1" applyFont="1" applyBorder="1" applyAlignment="1">
      <alignment horizontal="left" vertical="center" shrinkToFit="1"/>
    </xf>
    <xf numFmtId="0" fontId="21" fillId="0" borderId="0" xfId="0" applyFont="1">
      <alignment vertical="center"/>
    </xf>
    <xf numFmtId="0" fontId="10" fillId="0" borderId="2" xfId="1" applyFont="1" applyBorder="1" applyAlignment="1">
      <alignment horizontal="left" vertical="center" shrinkToFit="1"/>
    </xf>
    <xf numFmtId="177" fontId="10" fillId="0" borderId="2" xfId="1" applyNumberFormat="1" applyFont="1" applyBorder="1" applyAlignment="1">
      <alignment horizontal="right" vertical="center"/>
    </xf>
    <xf numFmtId="177" fontId="22" fillId="0" borderId="2" xfId="1" applyNumberFormat="1" applyFont="1" applyBorder="1" applyAlignment="1">
      <alignment horizontal="right" vertical="center"/>
    </xf>
    <xf numFmtId="177" fontId="22" fillId="0" borderId="19" xfId="1" applyNumberFormat="1" applyFont="1" applyBorder="1" applyAlignment="1">
      <alignment horizontal="right" vertical="center"/>
    </xf>
    <xf numFmtId="177" fontId="22" fillId="0" borderId="0" xfId="1" applyNumberFormat="1" applyFont="1" applyBorder="1" applyAlignment="1">
      <alignment horizontal="right" vertical="center"/>
    </xf>
    <xf numFmtId="177" fontId="22" fillId="0" borderId="21" xfId="1" applyNumberFormat="1" applyFont="1" applyBorder="1" applyAlignment="1">
      <alignment horizontal="right" vertical="center"/>
    </xf>
    <xf numFmtId="177" fontId="10" fillId="0" borderId="47" xfId="1" applyNumberFormat="1" applyFont="1" applyBorder="1" applyAlignment="1">
      <alignment horizontal="right" vertical="center"/>
    </xf>
    <xf numFmtId="177" fontId="10" fillId="0" borderId="19" xfId="1" applyNumberFormat="1" applyFont="1" applyBorder="1" applyAlignment="1">
      <alignment horizontal="right" vertical="center"/>
    </xf>
    <xf numFmtId="177" fontId="10" fillId="0" borderId="51" xfId="1" applyNumberFormat="1" applyFont="1" applyBorder="1" applyAlignment="1">
      <alignment horizontal="right" vertical="center"/>
    </xf>
    <xf numFmtId="177" fontId="10" fillId="0" borderId="2" xfId="1" applyNumberFormat="1" applyFont="1" applyBorder="1" applyAlignment="1">
      <alignment horizontal="right" vertical="center" shrinkToFit="1"/>
    </xf>
    <xf numFmtId="177" fontId="10" fillId="0" borderId="52" xfId="1" applyNumberFormat="1" applyFont="1" applyBorder="1" applyAlignment="1">
      <alignment horizontal="right" vertical="center"/>
    </xf>
    <xf numFmtId="177" fontId="10" fillId="0" borderId="53" xfId="1" applyNumberFormat="1" applyFont="1" applyBorder="1" applyAlignment="1">
      <alignment horizontal="right" vertical="center"/>
    </xf>
    <xf numFmtId="0" fontId="22" fillId="0" borderId="0" xfId="0" applyFont="1">
      <alignment vertical="center"/>
    </xf>
    <xf numFmtId="0" fontId="8" fillId="0" borderId="8" xfId="1" applyFont="1" applyBorder="1" applyAlignment="1">
      <alignment vertical="center" shrinkToFit="1"/>
    </xf>
    <xf numFmtId="177" fontId="10" fillId="0" borderId="8" xfId="1" applyNumberFormat="1" applyFont="1" applyBorder="1" applyAlignment="1">
      <alignment horizontal="right" vertical="center"/>
    </xf>
    <xf numFmtId="176" fontId="13" fillId="0" borderId="0" xfId="1" applyNumberFormat="1" applyFont="1" applyAlignment="1">
      <alignment vertical="center"/>
    </xf>
    <xf numFmtId="0" fontId="21" fillId="0" borderId="0" xfId="1" applyFont="1" applyAlignment="1">
      <alignment vertical="center" shrinkToFit="1"/>
    </xf>
    <xf numFmtId="0" fontId="21" fillId="0" borderId="54" xfId="1" applyFont="1" applyBorder="1" applyAlignment="1">
      <alignment vertical="center"/>
    </xf>
    <xf numFmtId="0" fontId="21" fillId="0" borderId="54" xfId="1" applyFont="1" applyBorder="1"/>
    <xf numFmtId="0" fontId="15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8" fillId="0" borderId="0" xfId="1" applyFont="1" applyAlignment="1">
      <alignment horizontal="right"/>
    </xf>
    <xf numFmtId="176" fontId="7" fillId="0" borderId="34" xfId="1" applyNumberFormat="1" applyFont="1" applyBorder="1" applyAlignment="1">
      <alignment horizontal="left" vertical="center" shrinkToFit="1"/>
    </xf>
    <xf numFmtId="176" fontId="7" fillId="0" borderId="0" xfId="1" applyNumberFormat="1" applyFont="1" applyBorder="1" applyAlignment="1">
      <alignment horizontal="left" vertical="center" shrinkToFit="1"/>
    </xf>
    <xf numFmtId="176" fontId="19" fillId="0" borderId="0" xfId="1" applyNumberFormat="1" applyFont="1" applyAlignment="1">
      <alignment horizontal="left" vertical="center" shrinkToFit="1"/>
    </xf>
    <xf numFmtId="176" fontId="18" fillId="0" borderId="0" xfId="1" applyNumberFormat="1" applyFont="1" applyAlignment="1">
      <alignment horizontal="left" vertical="center" shrinkToFit="1"/>
    </xf>
    <xf numFmtId="176" fontId="13" fillId="0" borderId="0" xfId="1" applyNumberFormat="1" applyFont="1" applyAlignment="1">
      <alignment horizontal="left" vertical="center"/>
    </xf>
    <xf numFmtId="176" fontId="10" fillId="0" borderId="1" xfId="1" applyNumberFormat="1" applyFont="1" applyBorder="1" applyAlignment="1">
      <alignment horizontal="right" vertical="center" shrinkToFit="1"/>
    </xf>
    <xf numFmtId="176" fontId="7" fillId="0" borderId="1" xfId="1" applyNumberFormat="1" applyFont="1" applyBorder="1" applyAlignment="1">
      <alignment horizontal="right" vertical="center" shrinkToFit="1"/>
    </xf>
    <xf numFmtId="177" fontId="8" fillId="0" borderId="19" xfId="1" applyNumberFormat="1" applyFont="1" applyBorder="1" applyAlignment="1">
      <alignment horizontal="right" vertical="center" shrinkToFit="1"/>
    </xf>
    <xf numFmtId="177" fontId="10" fillId="0" borderId="47" xfId="1" applyNumberFormat="1" applyFont="1" applyBorder="1" applyAlignment="1">
      <alignment horizontal="right" vertical="center" shrinkToFit="1"/>
    </xf>
    <xf numFmtId="177" fontId="10" fillId="0" borderId="19" xfId="1" applyNumberFormat="1" applyFont="1" applyBorder="1" applyAlignment="1">
      <alignment horizontal="right" vertical="center" shrinkToFit="1"/>
    </xf>
    <xf numFmtId="177" fontId="10" fillId="0" borderId="3" xfId="1" applyNumberFormat="1" applyFont="1" applyBorder="1" applyAlignment="1">
      <alignment horizontal="right" vertical="center" shrinkToFit="1"/>
    </xf>
    <xf numFmtId="177" fontId="10" fillId="0" borderId="53" xfId="1" applyNumberFormat="1" applyFont="1" applyBorder="1" applyAlignment="1">
      <alignment horizontal="right" vertical="center" shrinkToFit="1"/>
    </xf>
    <xf numFmtId="177" fontId="22" fillId="0" borderId="19" xfId="1" applyNumberFormat="1" applyFont="1" applyBorder="1" applyAlignment="1">
      <alignment horizontal="right" vertical="center" shrinkToFit="1"/>
    </xf>
    <xf numFmtId="177" fontId="22" fillId="0" borderId="0" xfId="1" applyNumberFormat="1" applyFont="1" applyBorder="1" applyAlignment="1">
      <alignment horizontal="right" vertical="center" shrinkToFit="1"/>
    </xf>
    <xf numFmtId="177" fontId="22" fillId="0" borderId="21" xfId="1" applyNumberFormat="1" applyFont="1" applyBorder="1" applyAlignment="1">
      <alignment horizontal="right" vertical="center" shrinkToFit="1"/>
    </xf>
    <xf numFmtId="0" fontId="8" fillId="0" borderId="8" xfId="1" applyFont="1" applyBorder="1" applyAlignment="1">
      <alignment horizontal="left" vertical="center" shrinkToFit="1"/>
    </xf>
    <xf numFmtId="0" fontId="20" fillId="0" borderId="0" xfId="0" applyFont="1" applyAlignment="1">
      <alignment vertical="center"/>
    </xf>
    <xf numFmtId="0" fontId="19" fillId="0" borderId="55" xfId="1" applyFont="1" applyBorder="1" applyAlignment="1">
      <alignment horizontal="center" vertical="center" shrinkToFit="1"/>
    </xf>
    <xf numFmtId="0" fontId="19" fillId="0" borderId="52" xfId="1" applyFont="1" applyBorder="1" applyAlignment="1">
      <alignment horizontal="center" vertical="center" shrinkToFit="1"/>
    </xf>
    <xf numFmtId="0" fontId="7" fillId="0" borderId="56" xfId="1" applyFont="1" applyBorder="1" applyAlignment="1">
      <alignment horizontal="center" vertical="center" shrinkToFit="1"/>
    </xf>
    <xf numFmtId="177" fontId="22" fillId="0" borderId="8" xfId="1" applyNumberFormat="1" applyFont="1" applyBorder="1" applyAlignment="1">
      <alignment horizontal="right" vertical="center"/>
    </xf>
    <xf numFmtId="177" fontId="22" fillId="0" borderId="10" xfId="1" applyNumberFormat="1" applyFont="1" applyBorder="1" applyAlignment="1">
      <alignment horizontal="right" vertical="center"/>
    </xf>
    <xf numFmtId="177" fontId="10" fillId="0" borderId="11" xfId="1" applyNumberFormat="1" applyFont="1" applyBorder="1" applyAlignment="1">
      <alignment horizontal="right" vertical="center"/>
    </xf>
    <xf numFmtId="177" fontId="10" fillId="0" borderId="12" xfId="1" applyNumberFormat="1" applyFont="1" applyBorder="1" applyAlignment="1">
      <alignment horizontal="right" vertical="center" shrinkToFit="1"/>
    </xf>
    <xf numFmtId="177" fontId="10" fillId="0" borderId="30" xfId="1" applyNumberFormat="1" applyFont="1" applyBorder="1" applyAlignment="1">
      <alignment horizontal="right" vertical="center" shrinkToFit="1"/>
    </xf>
    <xf numFmtId="177" fontId="10" fillId="0" borderId="10" xfId="1" applyNumberFormat="1" applyFont="1" applyBorder="1" applyAlignment="1">
      <alignment horizontal="right" vertical="center"/>
    </xf>
    <xf numFmtId="176" fontId="7" fillId="0" borderId="7" xfId="1" applyNumberFormat="1" applyFont="1" applyBorder="1" applyAlignment="1">
      <alignment horizontal="right" vertical="center" shrinkToFit="1"/>
    </xf>
    <xf numFmtId="177" fontId="22" fillId="0" borderId="57" xfId="1" applyNumberFormat="1" applyFont="1" applyBorder="1" applyAlignment="1">
      <alignment horizontal="right" vertical="center"/>
    </xf>
    <xf numFmtId="177" fontId="10" fillId="0" borderId="8" xfId="1" applyNumberFormat="1" applyFont="1" applyBorder="1" applyAlignment="1">
      <alignment horizontal="right" vertical="center" shrinkToFit="1"/>
    </xf>
    <xf numFmtId="177" fontId="10" fillId="0" borderId="9" xfId="1" applyNumberFormat="1" applyFont="1" applyBorder="1" applyAlignment="1">
      <alignment horizontal="right" vertical="center" shrinkToFit="1"/>
    </xf>
    <xf numFmtId="177" fontId="8" fillId="0" borderId="5" xfId="1" applyNumberFormat="1" applyFont="1" applyBorder="1" applyAlignment="1">
      <alignment horizontal="right" vertical="center" shrinkToFit="1"/>
    </xf>
    <xf numFmtId="177" fontId="8" fillId="0" borderId="15" xfId="1" applyNumberFormat="1" applyFont="1" applyBorder="1" applyAlignment="1">
      <alignment horizontal="right" vertical="center" shrinkToFit="1"/>
    </xf>
    <xf numFmtId="177" fontId="8" fillId="0" borderId="6" xfId="1" applyNumberFormat="1" applyFont="1" applyBorder="1" applyAlignment="1">
      <alignment horizontal="right" vertical="center" shrinkToFit="1"/>
    </xf>
    <xf numFmtId="177" fontId="8" fillId="0" borderId="16" xfId="1" applyNumberFormat="1" applyFont="1" applyBorder="1" applyAlignment="1">
      <alignment horizontal="right" vertical="center" shrinkToFit="1"/>
    </xf>
    <xf numFmtId="177" fontId="8" fillId="0" borderId="17" xfId="1" applyNumberFormat="1" applyFont="1" applyBorder="1" applyAlignment="1">
      <alignment horizontal="right" vertical="center" shrinkToFit="1"/>
    </xf>
    <xf numFmtId="177" fontId="8" fillId="0" borderId="20" xfId="1" applyNumberFormat="1" applyFont="1" applyBorder="1" applyAlignment="1">
      <alignment horizontal="right" vertical="center" shrinkToFit="1"/>
    </xf>
    <xf numFmtId="177" fontId="8" fillId="0" borderId="21" xfId="1" applyNumberFormat="1" applyFont="1" applyBorder="1" applyAlignment="1">
      <alignment horizontal="right" vertical="center" shrinkToFit="1"/>
    </xf>
    <xf numFmtId="177" fontId="8" fillId="0" borderId="22" xfId="1" applyNumberFormat="1" applyFont="1" applyBorder="1" applyAlignment="1">
      <alignment horizontal="right" vertical="center" shrinkToFit="1"/>
    </xf>
    <xf numFmtId="177" fontId="8" fillId="0" borderId="23" xfId="1" applyNumberFormat="1" applyFont="1" applyBorder="1" applyAlignment="1">
      <alignment horizontal="right" vertical="center" shrinkToFit="1"/>
    </xf>
    <xf numFmtId="177" fontId="8" fillId="0" borderId="25" xfId="1" applyNumberFormat="1" applyFont="1" applyBorder="1" applyAlignment="1">
      <alignment horizontal="right" vertical="center" shrinkToFit="1"/>
    </xf>
    <xf numFmtId="177" fontId="8" fillId="0" borderId="26" xfId="1" applyNumberFormat="1" applyFont="1" applyBorder="1" applyAlignment="1">
      <alignment horizontal="right" vertical="center" shrinkToFit="1"/>
    </xf>
    <xf numFmtId="177" fontId="8" fillId="0" borderId="27" xfId="1" applyNumberFormat="1" applyFont="1" applyBorder="1" applyAlignment="1">
      <alignment horizontal="right" vertical="center" shrinkToFit="1"/>
    </xf>
    <xf numFmtId="177" fontId="8" fillId="0" borderId="28" xfId="1" applyNumberFormat="1" applyFont="1" applyBorder="1" applyAlignment="1">
      <alignment horizontal="right" vertical="center" shrinkToFit="1"/>
    </xf>
    <xf numFmtId="177" fontId="8" fillId="0" borderId="29" xfId="1" applyNumberFormat="1" applyFont="1" applyBorder="1" applyAlignment="1">
      <alignment horizontal="right" vertical="center" shrinkToFit="1"/>
    </xf>
    <xf numFmtId="177" fontId="10" fillId="0" borderId="31" xfId="1" applyNumberFormat="1" applyFont="1" applyBorder="1" applyAlignment="1">
      <alignment horizontal="right" vertical="center" shrinkToFit="1"/>
    </xf>
    <xf numFmtId="177" fontId="10" fillId="0" borderId="32" xfId="1" applyNumberFormat="1" applyFont="1" applyBorder="1" applyAlignment="1">
      <alignment horizontal="right" vertical="center" shrinkToFit="1"/>
    </xf>
    <xf numFmtId="177" fontId="10" fillId="0" borderId="33" xfId="1" applyNumberFormat="1" applyFont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49" fontId="7" fillId="0" borderId="48" xfId="1" applyNumberFormat="1" applyFont="1" applyBorder="1" applyAlignment="1">
      <alignment horizontal="center" vertical="center"/>
    </xf>
    <xf numFmtId="49" fontId="8" fillId="0" borderId="36" xfId="1" applyNumberFormat="1" applyFont="1" applyBorder="1" applyAlignment="1">
      <alignment horizontal="center" vertical="center"/>
    </xf>
    <xf numFmtId="176" fontId="7" fillId="0" borderId="39" xfId="1" applyNumberFormat="1" applyFont="1" applyBorder="1" applyAlignment="1">
      <alignment horizontal="left" vertical="center" shrinkToFit="1"/>
    </xf>
    <xf numFmtId="176" fontId="7" fillId="0" borderId="1" xfId="1" applyNumberFormat="1" applyFont="1" applyBorder="1" applyAlignment="1">
      <alignment horizontal="left" vertical="center" shrinkToFit="1"/>
    </xf>
    <xf numFmtId="176" fontId="7" fillId="0" borderId="14" xfId="1" applyNumberFormat="1" applyFont="1" applyBorder="1" applyAlignment="1">
      <alignment horizontal="left"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176" fontId="7" fillId="0" borderId="39" xfId="1" applyNumberFormat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14" xfId="1" applyNumberFormat="1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5" xfId="0" applyBorder="1">
      <alignment vertical="center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opLeftCell="A43" workbookViewId="0">
      <selection activeCell="L59" sqref="L59:S64"/>
    </sheetView>
  </sheetViews>
  <sheetFormatPr defaultRowHeight="13.5"/>
  <cols>
    <col min="1" max="1" width="7.625" style="99" customWidth="1"/>
    <col min="2" max="2" width="25.625" style="51" customWidth="1"/>
    <col min="3" max="19" width="8.625" style="47" customWidth="1"/>
    <col min="20" max="20" width="10.625" style="47" customWidth="1"/>
    <col min="21" max="21" width="0.875" customWidth="1"/>
  </cols>
  <sheetData>
    <row r="1" spans="1:20" s="73" customFormat="1" ht="24.95" customHeight="1" thickBot="1">
      <c r="A1" s="100" t="s">
        <v>50</v>
      </c>
      <c r="B1" s="90"/>
      <c r="C1" s="91"/>
      <c r="D1" s="91"/>
      <c r="E1" s="92"/>
      <c r="F1" s="92"/>
      <c r="G1" s="92"/>
      <c r="H1" s="92"/>
      <c r="I1" s="93"/>
      <c r="J1" s="94"/>
      <c r="K1" s="94"/>
      <c r="L1" s="94"/>
      <c r="M1" s="94"/>
      <c r="N1" s="94"/>
      <c r="O1" s="94"/>
      <c r="P1" s="94"/>
      <c r="Q1" s="94"/>
      <c r="R1" s="94"/>
      <c r="S1" s="94"/>
      <c r="T1" s="95" t="s">
        <v>40</v>
      </c>
    </row>
    <row r="2" spans="1:20" ht="18" customHeight="1">
      <c r="A2" s="146" t="s">
        <v>0</v>
      </c>
      <c r="B2" s="149" t="s">
        <v>1</v>
      </c>
      <c r="C2" s="152" t="s">
        <v>2</v>
      </c>
      <c r="D2" s="153"/>
      <c r="E2" s="153"/>
      <c r="F2" s="153"/>
      <c r="G2" s="153"/>
      <c r="H2" s="154"/>
      <c r="I2" s="153" t="s">
        <v>3</v>
      </c>
      <c r="J2" s="153"/>
      <c r="K2" s="153"/>
      <c r="L2" s="153"/>
      <c r="M2" s="153"/>
      <c r="N2" s="153"/>
      <c r="O2" s="153"/>
      <c r="P2" s="153"/>
      <c r="Q2" s="153"/>
      <c r="R2" s="153"/>
      <c r="S2" s="154"/>
      <c r="T2" s="158" t="s">
        <v>4</v>
      </c>
    </row>
    <row r="3" spans="1:20" ht="18" customHeight="1">
      <c r="A3" s="147"/>
      <c r="B3" s="150"/>
      <c r="C3" s="3" t="s">
        <v>5</v>
      </c>
      <c r="D3" s="3" t="s">
        <v>6</v>
      </c>
      <c r="E3" s="161" t="s">
        <v>32</v>
      </c>
      <c r="F3" s="163" t="s">
        <v>7</v>
      </c>
      <c r="G3" s="69" t="s">
        <v>33</v>
      </c>
      <c r="H3" s="4" t="s">
        <v>8</v>
      </c>
      <c r="I3" s="157" t="s">
        <v>10</v>
      </c>
      <c r="J3" s="164" t="s">
        <v>9</v>
      </c>
      <c r="K3" s="157" t="s">
        <v>11</v>
      </c>
      <c r="L3" s="157" t="s">
        <v>21</v>
      </c>
      <c r="M3" s="157" t="s">
        <v>12</v>
      </c>
      <c r="N3" s="157" t="s">
        <v>13</v>
      </c>
      <c r="O3" s="165" t="s">
        <v>14</v>
      </c>
      <c r="P3" s="5" t="s">
        <v>15</v>
      </c>
      <c r="Q3" s="66" t="s">
        <v>36</v>
      </c>
      <c r="R3" s="157" t="s">
        <v>16</v>
      </c>
      <c r="S3" s="155" t="s">
        <v>17</v>
      </c>
      <c r="T3" s="159"/>
    </row>
    <row r="4" spans="1:20" ht="18" customHeight="1">
      <c r="A4" s="148"/>
      <c r="B4" s="151"/>
      <c r="C4" s="6" t="s">
        <v>18</v>
      </c>
      <c r="D4" s="6" t="s">
        <v>19</v>
      </c>
      <c r="E4" s="162"/>
      <c r="F4" s="162"/>
      <c r="G4" s="70" t="s">
        <v>34</v>
      </c>
      <c r="H4" s="7" t="s">
        <v>20</v>
      </c>
      <c r="I4" s="151"/>
      <c r="J4" s="164"/>
      <c r="K4" s="151"/>
      <c r="L4" s="151"/>
      <c r="M4" s="151"/>
      <c r="N4" s="151"/>
      <c r="O4" s="166"/>
      <c r="P4" s="6" t="s">
        <v>35</v>
      </c>
      <c r="Q4" s="67" t="s">
        <v>37</v>
      </c>
      <c r="R4" s="151"/>
      <c r="S4" s="156"/>
      <c r="T4" s="160"/>
    </row>
    <row r="5" spans="1:20" s="86" customFormat="1" ht="20.100000000000001" customHeight="1">
      <c r="A5" s="101"/>
      <c r="B5" s="74" t="s">
        <v>38</v>
      </c>
      <c r="C5" s="75">
        <v>235620</v>
      </c>
      <c r="D5" s="75">
        <v>850000</v>
      </c>
      <c r="E5" s="76">
        <v>100000</v>
      </c>
      <c r="F5" s="77">
        <v>50000</v>
      </c>
      <c r="G5" s="78">
        <v>177600</v>
      </c>
      <c r="H5" s="79">
        <v>780</v>
      </c>
      <c r="I5" s="80">
        <v>620000</v>
      </c>
      <c r="J5" s="75">
        <v>210000</v>
      </c>
      <c r="K5" s="75">
        <v>80000</v>
      </c>
      <c r="L5" s="75">
        <v>120000</v>
      </c>
      <c r="M5" s="81">
        <v>100000</v>
      </c>
      <c r="N5" s="81">
        <v>80000</v>
      </c>
      <c r="O5" s="82">
        <v>100000</v>
      </c>
      <c r="P5" s="83">
        <v>50000</v>
      </c>
      <c r="Q5" s="83">
        <v>23000</v>
      </c>
      <c r="R5" s="75">
        <v>1000</v>
      </c>
      <c r="S5" s="84">
        <v>30000</v>
      </c>
      <c r="T5" s="85">
        <f>SUM(I5:S5)</f>
        <v>1414000</v>
      </c>
    </row>
    <row r="6" spans="1:20" s="73" customFormat="1" ht="20.100000000000001" customHeight="1" thickBot="1">
      <c r="A6" s="8">
        <v>40422</v>
      </c>
      <c r="B6" s="87" t="s">
        <v>39</v>
      </c>
      <c r="C6" s="88">
        <f>C5</f>
        <v>235620</v>
      </c>
      <c r="D6" s="10"/>
      <c r="E6" s="10"/>
      <c r="F6" s="11"/>
      <c r="G6" s="11"/>
      <c r="H6" s="12"/>
      <c r="I6" s="13"/>
      <c r="J6" s="10"/>
      <c r="K6" s="10"/>
      <c r="L6" s="10"/>
      <c r="M6" s="14"/>
      <c r="N6" s="14"/>
      <c r="O6" s="10"/>
      <c r="P6" s="10"/>
      <c r="Q6" s="10"/>
      <c r="R6" s="10"/>
      <c r="S6" s="12"/>
      <c r="T6" s="15">
        <f>C6</f>
        <v>235620</v>
      </c>
    </row>
    <row r="7" spans="1:20" ht="20.100000000000001" customHeight="1">
      <c r="A7" s="16"/>
      <c r="B7" s="17"/>
      <c r="C7" s="18"/>
      <c r="D7" s="18"/>
      <c r="E7" s="18"/>
      <c r="F7" s="19"/>
      <c r="G7" s="19"/>
      <c r="H7" s="20"/>
      <c r="I7" s="21"/>
      <c r="J7" s="71"/>
      <c r="K7" s="18"/>
      <c r="L7" s="18"/>
      <c r="M7" s="18"/>
      <c r="N7" s="18"/>
      <c r="O7" s="18"/>
      <c r="P7" s="18"/>
      <c r="Q7" s="18"/>
      <c r="R7" s="18"/>
      <c r="S7" s="20"/>
      <c r="T7" s="22">
        <f>T6-SUM(I7:S7)+SUM(C7:H7)</f>
        <v>235620</v>
      </c>
    </row>
    <row r="8" spans="1:20" ht="20.100000000000001" customHeight="1">
      <c r="A8" s="23"/>
      <c r="B8" s="24"/>
      <c r="C8" s="25"/>
      <c r="D8" s="25"/>
      <c r="E8" s="25"/>
      <c r="F8" s="26"/>
      <c r="G8" s="26"/>
      <c r="H8" s="27"/>
      <c r="I8" s="28"/>
      <c r="K8" s="25"/>
      <c r="L8" s="25"/>
      <c r="M8" s="25"/>
      <c r="N8" s="25"/>
      <c r="O8" s="25"/>
      <c r="P8" s="25"/>
      <c r="Q8" s="25"/>
      <c r="R8" s="25"/>
      <c r="S8" s="27"/>
      <c r="T8" s="29">
        <f t="shared" ref="T8:T31" si="0">T7-SUM(I8:S8)+SUM(C8:H8)</f>
        <v>235620</v>
      </c>
    </row>
    <row r="9" spans="1:20" ht="20.100000000000001" customHeight="1">
      <c r="A9" s="23"/>
      <c r="B9" s="30"/>
      <c r="C9" s="25"/>
      <c r="D9" s="25"/>
      <c r="E9" s="25"/>
      <c r="F9" s="26"/>
      <c r="G9" s="26"/>
      <c r="H9" s="27"/>
      <c r="I9" s="28"/>
      <c r="J9" s="25"/>
      <c r="K9" s="25"/>
      <c r="L9" s="25"/>
      <c r="M9" s="25"/>
      <c r="N9" s="25"/>
      <c r="O9" s="25"/>
      <c r="P9" s="25"/>
      <c r="Q9" s="25"/>
      <c r="R9" s="25"/>
      <c r="S9" s="27"/>
      <c r="T9" s="29">
        <f t="shared" si="0"/>
        <v>235620</v>
      </c>
    </row>
    <row r="10" spans="1:20" ht="20.100000000000001" customHeight="1">
      <c r="A10" s="23"/>
      <c r="B10" s="30"/>
      <c r="C10" s="25"/>
      <c r="D10" s="25"/>
      <c r="E10" s="25"/>
      <c r="F10" s="26"/>
      <c r="G10" s="26"/>
      <c r="H10" s="27"/>
      <c r="I10" s="28"/>
      <c r="J10" s="25"/>
      <c r="K10" s="25"/>
      <c r="L10" s="25"/>
      <c r="M10" s="25"/>
      <c r="N10" s="25"/>
      <c r="O10" s="25"/>
      <c r="P10" s="25"/>
      <c r="Q10" s="25"/>
      <c r="R10" s="25"/>
      <c r="S10" s="27"/>
      <c r="T10" s="29">
        <f t="shared" si="0"/>
        <v>235620</v>
      </c>
    </row>
    <row r="11" spans="1:20" ht="20.100000000000001" customHeight="1">
      <c r="A11" s="23"/>
      <c r="B11" s="30"/>
      <c r="C11" s="25"/>
      <c r="D11" s="25"/>
      <c r="E11" s="25"/>
      <c r="F11" s="26"/>
      <c r="G11" s="26"/>
      <c r="H11" s="27"/>
      <c r="I11" s="28"/>
      <c r="J11" s="25"/>
      <c r="K11" s="25"/>
      <c r="L11" s="25"/>
      <c r="M11" s="25"/>
      <c r="N11" s="25"/>
      <c r="O11" s="25"/>
      <c r="P11" s="25"/>
      <c r="Q11" s="25"/>
      <c r="R11" s="25"/>
      <c r="S11" s="27"/>
      <c r="T11" s="29">
        <f t="shared" si="0"/>
        <v>235620</v>
      </c>
    </row>
    <row r="12" spans="1:20" ht="20.100000000000001" customHeight="1">
      <c r="A12" s="23"/>
      <c r="B12" s="30"/>
      <c r="C12" s="25"/>
      <c r="D12" s="25"/>
      <c r="E12" s="25"/>
      <c r="F12" s="26"/>
      <c r="G12" s="26"/>
      <c r="H12" s="27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7"/>
      <c r="T12" s="29">
        <f t="shared" si="0"/>
        <v>235620</v>
      </c>
    </row>
    <row r="13" spans="1:20" ht="20.100000000000001" customHeight="1">
      <c r="A13" s="23"/>
      <c r="B13" s="24"/>
      <c r="C13" s="25"/>
      <c r="D13" s="25"/>
      <c r="E13" s="25"/>
      <c r="F13" s="26"/>
      <c r="G13" s="26"/>
      <c r="H13" s="27"/>
      <c r="I13" s="28"/>
      <c r="J13" s="25"/>
      <c r="K13" s="25"/>
      <c r="L13" s="25"/>
      <c r="M13" s="25"/>
      <c r="N13" s="25"/>
      <c r="O13" s="25"/>
      <c r="P13" s="25"/>
      <c r="Q13" s="25"/>
      <c r="R13" s="25"/>
      <c r="S13" s="27"/>
      <c r="T13" s="29">
        <f t="shared" si="0"/>
        <v>235620</v>
      </c>
    </row>
    <row r="14" spans="1:20" ht="20.100000000000001" customHeight="1">
      <c r="A14" s="23"/>
      <c r="B14" s="30"/>
      <c r="C14" s="25"/>
      <c r="D14" s="25"/>
      <c r="E14" s="25"/>
      <c r="F14" s="26"/>
      <c r="G14" s="26"/>
      <c r="H14" s="27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7"/>
      <c r="T14" s="29">
        <f t="shared" si="0"/>
        <v>235620</v>
      </c>
    </row>
    <row r="15" spans="1:20" ht="20.100000000000001" customHeight="1">
      <c r="A15" s="23"/>
      <c r="B15" s="30"/>
      <c r="C15" s="25"/>
      <c r="D15" s="25"/>
      <c r="E15" s="25"/>
      <c r="F15" s="26"/>
      <c r="G15" s="26"/>
      <c r="H15" s="27"/>
      <c r="I15" s="28"/>
      <c r="J15" s="25"/>
      <c r="K15" s="25"/>
      <c r="L15" s="25"/>
      <c r="M15" s="25"/>
      <c r="N15" s="25"/>
      <c r="O15" s="25"/>
      <c r="P15" s="25"/>
      <c r="Q15" s="25"/>
      <c r="R15" s="25"/>
      <c r="S15" s="27"/>
      <c r="T15" s="29">
        <f t="shared" si="0"/>
        <v>235620</v>
      </c>
    </row>
    <row r="16" spans="1:20" ht="20.100000000000001" customHeight="1">
      <c r="A16" s="23"/>
      <c r="B16" s="24"/>
      <c r="C16" s="25"/>
      <c r="D16" s="25"/>
      <c r="E16" s="25"/>
      <c r="F16" s="26"/>
      <c r="G16" s="26"/>
      <c r="H16" s="27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7"/>
      <c r="T16" s="29">
        <f t="shared" si="0"/>
        <v>235620</v>
      </c>
    </row>
    <row r="17" spans="1:20" ht="20.100000000000001" customHeight="1">
      <c r="A17" s="23"/>
      <c r="B17" s="30"/>
      <c r="C17" s="25"/>
      <c r="D17" s="25"/>
      <c r="E17" s="25"/>
      <c r="F17" s="26"/>
      <c r="G17" s="26"/>
      <c r="H17" s="27"/>
      <c r="I17" s="28"/>
      <c r="J17" s="25"/>
      <c r="K17" s="25"/>
      <c r="L17" s="25"/>
      <c r="M17" s="25"/>
      <c r="N17" s="25"/>
      <c r="O17" s="25"/>
      <c r="P17" s="25"/>
      <c r="Q17" s="25"/>
      <c r="R17" s="25"/>
      <c r="S17" s="27"/>
      <c r="T17" s="29">
        <f t="shared" si="0"/>
        <v>235620</v>
      </c>
    </row>
    <row r="18" spans="1:20" ht="20.100000000000001" customHeight="1">
      <c r="A18" s="23"/>
      <c r="B18" s="30"/>
      <c r="C18" s="25"/>
      <c r="D18" s="25"/>
      <c r="E18" s="25"/>
      <c r="F18" s="26"/>
      <c r="G18" s="26"/>
      <c r="H18" s="27"/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7"/>
      <c r="T18" s="29">
        <f t="shared" si="0"/>
        <v>235620</v>
      </c>
    </row>
    <row r="19" spans="1:20" ht="20.100000000000001" customHeight="1">
      <c r="A19" s="23"/>
      <c r="B19" s="30"/>
      <c r="C19" s="25"/>
      <c r="D19" s="25"/>
      <c r="E19" s="25"/>
      <c r="F19" s="26"/>
      <c r="G19" s="26"/>
      <c r="H19" s="27"/>
      <c r="I19" s="28"/>
      <c r="J19" s="25"/>
      <c r="K19" s="25"/>
      <c r="L19" s="25"/>
      <c r="M19" s="25"/>
      <c r="N19" s="25"/>
      <c r="O19" s="25"/>
      <c r="P19" s="25"/>
      <c r="Q19" s="25"/>
      <c r="R19" s="25"/>
      <c r="S19" s="27"/>
      <c r="T19" s="29">
        <f t="shared" si="0"/>
        <v>235620</v>
      </c>
    </row>
    <row r="20" spans="1:20" ht="20.100000000000001" customHeight="1">
      <c r="A20" s="23"/>
      <c r="B20" s="30"/>
      <c r="C20" s="25"/>
      <c r="D20" s="25"/>
      <c r="E20" s="25"/>
      <c r="F20" s="26"/>
      <c r="G20" s="26"/>
      <c r="H20" s="27"/>
      <c r="I20" s="28"/>
      <c r="J20" s="25"/>
      <c r="K20" s="25"/>
      <c r="L20" s="25"/>
      <c r="M20" s="25"/>
      <c r="N20" s="25"/>
      <c r="O20" s="25"/>
      <c r="P20" s="25"/>
      <c r="Q20" s="25"/>
      <c r="R20" s="25"/>
      <c r="S20" s="27"/>
      <c r="T20" s="29">
        <f t="shared" si="0"/>
        <v>235620</v>
      </c>
    </row>
    <row r="21" spans="1:20" ht="20.100000000000001" customHeight="1">
      <c r="A21" s="23"/>
      <c r="B21" s="30"/>
      <c r="C21" s="25"/>
      <c r="D21" s="25"/>
      <c r="E21" s="25"/>
      <c r="F21" s="26"/>
      <c r="G21" s="26"/>
      <c r="H21" s="27"/>
      <c r="I21" s="28"/>
      <c r="J21" s="25"/>
      <c r="K21" s="25"/>
      <c r="L21" s="25"/>
      <c r="M21" s="25"/>
      <c r="N21" s="25"/>
      <c r="O21" s="25"/>
      <c r="P21" s="25"/>
      <c r="Q21" s="25"/>
      <c r="R21" s="25"/>
      <c r="S21" s="27"/>
      <c r="T21" s="29">
        <f t="shared" si="0"/>
        <v>235620</v>
      </c>
    </row>
    <row r="22" spans="1:20" ht="20.100000000000001" customHeight="1">
      <c r="A22" s="23"/>
      <c r="B22" s="30"/>
      <c r="C22" s="25"/>
      <c r="D22" s="25"/>
      <c r="E22" s="25"/>
      <c r="F22" s="26"/>
      <c r="G22" s="26"/>
      <c r="H22" s="27"/>
      <c r="I22" s="28"/>
      <c r="J22" s="25"/>
      <c r="K22" s="25"/>
      <c r="L22" s="25"/>
      <c r="M22" s="25"/>
      <c r="N22" s="25"/>
      <c r="O22" s="25"/>
      <c r="P22" s="25"/>
      <c r="Q22" s="25"/>
      <c r="R22" s="25"/>
      <c r="S22" s="27"/>
      <c r="T22" s="29">
        <f t="shared" si="0"/>
        <v>235620</v>
      </c>
    </row>
    <row r="23" spans="1:20" ht="20.100000000000001" customHeight="1">
      <c r="A23" s="23"/>
      <c r="B23" s="30"/>
      <c r="C23" s="25"/>
      <c r="D23" s="25"/>
      <c r="E23" s="25"/>
      <c r="F23" s="26"/>
      <c r="G23" s="26"/>
      <c r="H23" s="27"/>
      <c r="I23" s="28"/>
      <c r="J23" s="25"/>
      <c r="K23" s="25"/>
      <c r="L23" s="25"/>
      <c r="M23" s="25"/>
      <c r="N23" s="25"/>
      <c r="O23" s="25"/>
      <c r="P23" s="25"/>
      <c r="Q23" s="25"/>
      <c r="R23" s="25"/>
      <c r="S23" s="27"/>
      <c r="T23" s="29">
        <f t="shared" si="0"/>
        <v>235620</v>
      </c>
    </row>
    <row r="24" spans="1:20" ht="20.100000000000001" customHeight="1">
      <c r="A24" s="23"/>
      <c r="B24" s="30"/>
      <c r="C24" s="25"/>
      <c r="D24" s="25"/>
      <c r="E24" s="25"/>
      <c r="F24" s="26"/>
      <c r="G24" s="26"/>
      <c r="H24" s="27"/>
      <c r="I24" s="28"/>
      <c r="J24" s="25"/>
      <c r="K24" s="25"/>
      <c r="L24" s="25"/>
      <c r="M24" s="25"/>
      <c r="N24" s="25"/>
      <c r="O24" s="25"/>
      <c r="P24" s="25"/>
      <c r="Q24" s="25"/>
      <c r="R24" s="25"/>
      <c r="S24" s="27"/>
      <c r="T24" s="29">
        <f t="shared" si="0"/>
        <v>235620</v>
      </c>
    </row>
    <row r="25" spans="1:20" ht="20.100000000000001" customHeight="1">
      <c r="A25" s="23"/>
      <c r="B25" s="30"/>
      <c r="C25" s="25"/>
      <c r="D25" s="25"/>
      <c r="E25" s="25"/>
      <c r="F25" s="26"/>
      <c r="G25" s="26"/>
      <c r="H25" s="27"/>
      <c r="I25" s="28"/>
      <c r="J25" s="25"/>
      <c r="K25" s="25"/>
      <c r="L25" s="25"/>
      <c r="M25" s="25"/>
      <c r="N25" s="25"/>
      <c r="O25" s="25"/>
      <c r="P25" s="25"/>
      <c r="Q25" s="25"/>
      <c r="R25" s="25"/>
      <c r="S25" s="27"/>
      <c r="T25" s="29">
        <f t="shared" si="0"/>
        <v>235620</v>
      </c>
    </row>
    <row r="26" spans="1:20" ht="20.100000000000001" customHeight="1">
      <c r="A26" s="23"/>
      <c r="B26" s="30"/>
      <c r="C26" s="25"/>
      <c r="D26" s="25"/>
      <c r="E26" s="25"/>
      <c r="F26" s="26"/>
      <c r="G26" s="26"/>
      <c r="H26" s="27"/>
      <c r="I26" s="28"/>
      <c r="J26" s="25"/>
      <c r="K26" s="25"/>
      <c r="L26" s="25"/>
      <c r="M26" s="25"/>
      <c r="N26" s="25"/>
      <c r="O26" s="25"/>
      <c r="P26" s="25"/>
      <c r="Q26" s="25"/>
      <c r="R26" s="25"/>
      <c r="S26" s="27"/>
      <c r="T26" s="29">
        <f t="shared" si="0"/>
        <v>235620</v>
      </c>
    </row>
    <row r="27" spans="1:20" ht="20.100000000000001" customHeight="1">
      <c r="A27" s="23"/>
      <c r="B27" s="30"/>
      <c r="C27" s="25"/>
      <c r="D27" s="25"/>
      <c r="E27" s="25"/>
      <c r="F27" s="26"/>
      <c r="G27" s="26"/>
      <c r="H27" s="27"/>
      <c r="I27" s="28"/>
      <c r="J27" s="25"/>
      <c r="K27" s="25"/>
      <c r="L27" s="25"/>
      <c r="M27" s="25"/>
      <c r="N27" s="25"/>
      <c r="O27" s="25"/>
      <c r="P27" s="25"/>
      <c r="Q27" s="25"/>
      <c r="R27" s="25"/>
      <c r="S27" s="27"/>
      <c r="T27" s="29">
        <f t="shared" si="0"/>
        <v>235620</v>
      </c>
    </row>
    <row r="28" spans="1:20" ht="20.100000000000001" customHeight="1">
      <c r="A28" s="23"/>
      <c r="B28" s="30"/>
      <c r="C28" s="25"/>
      <c r="D28" s="25"/>
      <c r="E28" s="25"/>
      <c r="F28" s="26"/>
      <c r="G28" s="26"/>
      <c r="H28" s="27"/>
      <c r="I28" s="28"/>
      <c r="J28" s="25"/>
      <c r="K28" s="25"/>
      <c r="L28" s="25"/>
      <c r="M28" s="25"/>
      <c r="N28" s="25"/>
      <c r="O28" s="25"/>
      <c r="P28" s="25"/>
      <c r="Q28" s="25"/>
      <c r="R28" s="25"/>
      <c r="S28" s="27"/>
      <c r="T28" s="29">
        <f t="shared" si="0"/>
        <v>235620</v>
      </c>
    </row>
    <row r="29" spans="1:20" ht="20.100000000000001" customHeight="1">
      <c r="A29" s="23"/>
      <c r="B29" s="30"/>
      <c r="C29" s="25"/>
      <c r="D29" s="25"/>
      <c r="E29" s="25"/>
      <c r="F29" s="26"/>
      <c r="G29" s="26"/>
      <c r="H29" s="27"/>
      <c r="I29" s="28"/>
      <c r="J29" s="25"/>
      <c r="K29" s="25"/>
      <c r="L29" s="25"/>
      <c r="M29" s="25"/>
      <c r="N29" s="25"/>
      <c r="O29" s="25"/>
      <c r="P29" s="25"/>
      <c r="Q29" s="25"/>
      <c r="R29" s="25"/>
      <c r="S29" s="27"/>
      <c r="T29" s="29">
        <f t="shared" si="0"/>
        <v>235620</v>
      </c>
    </row>
    <row r="30" spans="1:20" ht="20.100000000000001" customHeight="1">
      <c r="A30" s="23"/>
      <c r="B30" s="30"/>
      <c r="C30" s="25"/>
      <c r="D30" s="25"/>
      <c r="E30" s="25"/>
      <c r="F30" s="26"/>
      <c r="G30" s="26"/>
      <c r="H30" s="27"/>
      <c r="I30" s="28"/>
      <c r="J30" s="25"/>
      <c r="K30" s="25"/>
      <c r="L30" s="25"/>
      <c r="M30" s="25"/>
      <c r="N30" s="25"/>
      <c r="O30" s="25"/>
      <c r="P30" s="25"/>
      <c r="Q30" s="25"/>
      <c r="R30" s="25"/>
      <c r="S30" s="27"/>
      <c r="T30" s="29">
        <f t="shared" si="0"/>
        <v>235620</v>
      </c>
    </row>
    <row r="31" spans="1:20" ht="20.100000000000001" customHeight="1" thickBot="1">
      <c r="A31" s="31"/>
      <c r="B31" s="32"/>
      <c r="C31" s="33"/>
      <c r="D31" s="33"/>
      <c r="E31" s="33"/>
      <c r="F31" s="34"/>
      <c r="G31" s="34"/>
      <c r="H31" s="35"/>
      <c r="I31" s="36"/>
      <c r="J31" s="33"/>
      <c r="K31" s="33"/>
      <c r="L31" s="33"/>
      <c r="M31" s="33"/>
      <c r="N31" s="33"/>
      <c r="O31" s="33"/>
      <c r="P31" s="33"/>
      <c r="Q31" s="33"/>
      <c r="R31" s="33"/>
      <c r="S31" s="35"/>
      <c r="T31" s="37">
        <f t="shared" si="0"/>
        <v>235620</v>
      </c>
    </row>
    <row r="32" spans="1:20" ht="20.100000000000001" customHeight="1" thickTop="1" thickBot="1">
      <c r="A32" s="144" t="s">
        <v>22</v>
      </c>
      <c r="B32" s="145"/>
      <c r="C32" s="38">
        <f>SUM(C6:C31)</f>
        <v>235620</v>
      </c>
      <c r="D32" s="38">
        <f t="shared" ref="D32:S32" si="1">SUM(D6:D31)</f>
        <v>0</v>
      </c>
      <c r="E32" s="38">
        <f t="shared" si="1"/>
        <v>0</v>
      </c>
      <c r="F32" s="39">
        <f t="shared" si="1"/>
        <v>0</v>
      </c>
      <c r="G32" s="39"/>
      <c r="H32" s="40">
        <f t="shared" si="1"/>
        <v>0</v>
      </c>
      <c r="I32" s="41">
        <f t="shared" si="1"/>
        <v>0</v>
      </c>
      <c r="J32" s="38">
        <f t="shared" si="1"/>
        <v>0</v>
      </c>
      <c r="K32" s="38">
        <f t="shared" si="1"/>
        <v>0</v>
      </c>
      <c r="L32" s="38">
        <f t="shared" si="1"/>
        <v>0</v>
      </c>
      <c r="M32" s="38">
        <f t="shared" si="1"/>
        <v>0</v>
      </c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  <c r="S32" s="40">
        <f t="shared" si="1"/>
        <v>0</v>
      </c>
      <c r="T32" s="42">
        <f>T31</f>
        <v>235620</v>
      </c>
    </row>
    <row r="33" spans="1:20" ht="15">
      <c r="A33" s="96"/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5"/>
      <c r="T33" s="45"/>
    </row>
    <row r="34" spans="1:20" s="73" customFormat="1" ht="24.95" customHeight="1" thickBot="1">
      <c r="A34" s="100" t="s">
        <v>49</v>
      </c>
      <c r="B34" s="90"/>
      <c r="C34" s="91"/>
      <c r="D34" s="91"/>
      <c r="E34" s="92"/>
      <c r="F34" s="92"/>
      <c r="G34" s="92"/>
      <c r="H34" s="92"/>
      <c r="I34" s="93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 t="s">
        <v>40</v>
      </c>
    </row>
    <row r="35" spans="1:20" ht="18" customHeight="1">
      <c r="A35" s="146" t="s">
        <v>0</v>
      </c>
      <c r="B35" s="149" t="s">
        <v>1</v>
      </c>
      <c r="C35" s="152" t="s">
        <v>2</v>
      </c>
      <c r="D35" s="153"/>
      <c r="E35" s="153"/>
      <c r="F35" s="153"/>
      <c r="G35" s="153"/>
      <c r="H35" s="154"/>
      <c r="I35" s="153" t="s">
        <v>3</v>
      </c>
      <c r="J35" s="153"/>
      <c r="K35" s="153"/>
      <c r="L35" s="153"/>
      <c r="M35" s="153"/>
      <c r="N35" s="153"/>
      <c r="O35" s="153"/>
      <c r="P35" s="153"/>
      <c r="Q35" s="153"/>
      <c r="R35" s="153"/>
      <c r="S35" s="154"/>
      <c r="T35" s="158" t="s">
        <v>4</v>
      </c>
    </row>
    <row r="36" spans="1:20" ht="18" customHeight="1">
      <c r="A36" s="147"/>
      <c r="B36" s="150"/>
      <c r="C36" s="3" t="s">
        <v>5</v>
      </c>
      <c r="D36" s="3" t="s">
        <v>6</v>
      </c>
      <c r="E36" s="161" t="s">
        <v>32</v>
      </c>
      <c r="F36" s="163" t="s">
        <v>7</v>
      </c>
      <c r="G36" s="69" t="s">
        <v>33</v>
      </c>
      <c r="H36" s="4" t="s">
        <v>8</v>
      </c>
      <c r="I36" s="157" t="s">
        <v>10</v>
      </c>
      <c r="J36" s="164" t="s">
        <v>9</v>
      </c>
      <c r="K36" s="157" t="s">
        <v>11</v>
      </c>
      <c r="L36" s="157" t="s">
        <v>21</v>
      </c>
      <c r="M36" s="157" t="s">
        <v>12</v>
      </c>
      <c r="N36" s="157" t="s">
        <v>13</v>
      </c>
      <c r="O36" s="165" t="s">
        <v>14</v>
      </c>
      <c r="P36" s="5" t="s">
        <v>15</v>
      </c>
      <c r="Q36" s="66" t="s">
        <v>36</v>
      </c>
      <c r="R36" s="157" t="s">
        <v>16</v>
      </c>
      <c r="S36" s="155" t="s">
        <v>17</v>
      </c>
      <c r="T36" s="159"/>
    </row>
    <row r="37" spans="1:20" ht="18" customHeight="1">
      <c r="A37" s="148"/>
      <c r="B37" s="151"/>
      <c r="C37" s="6" t="s">
        <v>18</v>
      </c>
      <c r="D37" s="6" t="s">
        <v>19</v>
      </c>
      <c r="E37" s="162"/>
      <c r="F37" s="162"/>
      <c r="G37" s="70" t="s">
        <v>34</v>
      </c>
      <c r="H37" s="7" t="s">
        <v>20</v>
      </c>
      <c r="I37" s="151"/>
      <c r="J37" s="164"/>
      <c r="K37" s="151"/>
      <c r="L37" s="151"/>
      <c r="M37" s="151"/>
      <c r="N37" s="151"/>
      <c r="O37" s="166"/>
      <c r="P37" s="6" t="s">
        <v>35</v>
      </c>
      <c r="Q37" s="67" t="s">
        <v>37</v>
      </c>
      <c r="R37" s="151"/>
      <c r="S37" s="156"/>
      <c r="T37" s="160"/>
    </row>
    <row r="38" spans="1:20" ht="20.100000000000001" customHeight="1" thickBot="1">
      <c r="A38" s="8"/>
      <c r="B38" s="9" t="s">
        <v>23</v>
      </c>
      <c r="C38" s="10">
        <f t="shared" ref="C38:S38" si="2">C32</f>
        <v>235620</v>
      </c>
      <c r="D38" s="10">
        <f t="shared" si="2"/>
        <v>0</v>
      </c>
      <c r="E38" s="10">
        <f t="shared" si="2"/>
        <v>0</v>
      </c>
      <c r="F38" s="10">
        <f t="shared" si="2"/>
        <v>0</v>
      </c>
      <c r="G38" s="11"/>
      <c r="H38" s="12">
        <f t="shared" si="2"/>
        <v>0</v>
      </c>
      <c r="I38" s="13">
        <f t="shared" si="2"/>
        <v>0</v>
      </c>
      <c r="J38" s="10">
        <f t="shared" si="2"/>
        <v>0</v>
      </c>
      <c r="K38" s="10">
        <f t="shared" si="2"/>
        <v>0</v>
      </c>
      <c r="L38" s="10">
        <f t="shared" si="2"/>
        <v>0</v>
      </c>
      <c r="M38" s="10">
        <f t="shared" si="2"/>
        <v>0</v>
      </c>
      <c r="N38" s="10">
        <f t="shared" si="2"/>
        <v>0</v>
      </c>
      <c r="O38" s="10">
        <f t="shared" si="2"/>
        <v>0</v>
      </c>
      <c r="P38" s="10">
        <f t="shared" si="2"/>
        <v>0</v>
      </c>
      <c r="Q38" s="10">
        <f t="shared" si="2"/>
        <v>0</v>
      </c>
      <c r="R38" s="10">
        <f t="shared" si="2"/>
        <v>0</v>
      </c>
      <c r="S38" s="12">
        <f t="shared" si="2"/>
        <v>0</v>
      </c>
      <c r="T38" s="48">
        <f>T32</f>
        <v>235620</v>
      </c>
    </row>
    <row r="39" spans="1:20" ht="20.100000000000001" customHeight="1">
      <c r="A39" s="16"/>
      <c r="B39" s="17"/>
      <c r="C39" s="18"/>
      <c r="D39" s="18"/>
      <c r="E39" s="18"/>
      <c r="F39" s="18"/>
      <c r="G39" s="19"/>
      <c r="H39" s="20"/>
      <c r="I39" s="21"/>
      <c r="J39" s="18"/>
      <c r="K39" s="18"/>
      <c r="L39" s="18"/>
      <c r="M39" s="18"/>
      <c r="N39" s="18"/>
      <c r="O39" s="18"/>
      <c r="P39" s="18"/>
      <c r="Q39" s="18"/>
      <c r="R39" s="18"/>
      <c r="S39" s="20"/>
      <c r="T39" s="22">
        <f t="shared" ref="T39:T55" si="3">T38-SUM(I39:S39)+SUM(C39:H39)</f>
        <v>235620</v>
      </c>
    </row>
    <row r="40" spans="1:20" ht="20.100000000000001" customHeight="1">
      <c r="A40" s="23"/>
      <c r="B40" s="30"/>
      <c r="C40" s="25"/>
      <c r="D40" s="25"/>
      <c r="E40" s="25"/>
      <c r="F40" s="25"/>
      <c r="G40" s="26"/>
      <c r="H40" s="27"/>
      <c r="I40" s="28"/>
      <c r="J40" s="25"/>
      <c r="K40" s="25"/>
      <c r="L40" s="25"/>
      <c r="M40" s="25"/>
      <c r="N40" s="25"/>
      <c r="O40" s="25"/>
      <c r="P40" s="25"/>
      <c r="Q40" s="25"/>
      <c r="R40" s="25"/>
      <c r="S40" s="27"/>
      <c r="T40" s="29">
        <f t="shared" si="3"/>
        <v>235620</v>
      </c>
    </row>
    <row r="41" spans="1:20" ht="20.100000000000001" customHeight="1">
      <c r="A41" s="23"/>
      <c r="B41" s="30"/>
      <c r="C41" s="25"/>
      <c r="D41" s="25"/>
      <c r="E41" s="25"/>
      <c r="F41" s="25"/>
      <c r="G41" s="26"/>
      <c r="H41" s="27"/>
      <c r="I41" s="28"/>
      <c r="J41" s="25"/>
      <c r="K41" s="25"/>
      <c r="L41" s="25"/>
      <c r="M41" s="25"/>
      <c r="N41" s="25"/>
      <c r="O41" s="25"/>
      <c r="P41" s="25"/>
      <c r="Q41" s="25"/>
      <c r="R41" s="25"/>
      <c r="S41" s="27"/>
      <c r="T41" s="29">
        <f t="shared" si="3"/>
        <v>235620</v>
      </c>
    </row>
    <row r="42" spans="1:20" ht="20.100000000000001" customHeight="1">
      <c r="A42" s="23"/>
      <c r="B42" s="30"/>
      <c r="C42" s="25"/>
      <c r="D42" s="25"/>
      <c r="E42" s="25"/>
      <c r="F42" s="25"/>
      <c r="G42" s="26"/>
      <c r="H42" s="27"/>
      <c r="I42" s="28"/>
      <c r="J42" s="25"/>
      <c r="K42" s="25"/>
      <c r="L42" s="25"/>
      <c r="M42" s="25"/>
      <c r="N42" s="25"/>
      <c r="O42" s="25"/>
      <c r="P42" s="25"/>
      <c r="Q42" s="25"/>
      <c r="R42" s="25"/>
      <c r="S42" s="27"/>
      <c r="T42" s="29">
        <f t="shared" si="3"/>
        <v>235620</v>
      </c>
    </row>
    <row r="43" spans="1:20" ht="20.100000000000001" customHeight="1">
      <c r="A43" s="23"/>
      <c r="B43" s="30"/>
      <c r="C43" s="25"/>
      <c r="D43" s="25"/>
      <c r="E43" s="25"/>
      <c r="F43" s="25"/>
      <c r="G43" s="26"/>
      <c r="H43" s="27"/>
      <c r="I43" s="28"/>
      <c r="J43" s="25"/>
      <c r="K43" s="25"/>
      <c r="L43" s="25"/>
      <c r="M43" s="25"/>
      <c r="N43" s="25"/>
      <c r="O43" s="25"/>
      <c r="P43" s="25"/>
      <c r="Q43" s="25"/>
      <c r="R43" s="25"/>
      <c r="S43" s="27"/>
      <c r="T43" s="29">
        <f t="shared" si="3"/>
        <v>235620</v>
      </c>
    </row>
    <row r="44" spans="1:20" ht="20.100000000000001" customHeight="1">
      <c r="A44" s="23"/>
      <c r="B44" s="30"/>
      <c r="C44" s="25"/>
      <c r="D44" s="25"/>
      <c r="E44" s="25"/>
      <c r="F44" s="25"/>
      <c r="G44" s="26"/>
      <c r="H44" s="27"/>
      <c r="I44" s="28"/>
      <c r="J44" s="25"/>
      <c r="K44" s="25"/>
      <c r="L44" s="25"/>
      <c r="M44" s="25"/>
      <c r="N44" s="25"/>
      <c r="O44" s="25"/>
      <c r="P44" s="25"/>
      <c r="Q44" s="25"/>
      <c r="R44" s="25"/>
      <c r="S44" s="27"/>
      <c r="T44" s="29">
        <f t="shared" si="3"/>
        <v>235620</v>
      </c>
    </row>
    <row r="45" spans="1:20" ht="20.100000000000001" customHeight="1">
      <c r="A45" s="23"/>
      <c r="B45" s="30"/>
      <c r="C45" s="25"/>
      <c r="D45" s="25"/>
      <c r="E45" s="25"/>
      <c r="F45" s="25"/>
      <c r="G45" s="26"/>
      <c r="H45" s="27"/>
      <c r="I45" s="28"/>
      <c r="J45" s="25"/>
      <c r="K45" s="25"/>
      <c r="L45" s="25"/>
      <c r="M45" s="25"/>
      <c r="N45" s="25"/>
      <c r="O45" s="25"/>
      <c r="P45" s="25"/>
      <c r="Q45" s="25"/>
      <c r="R45" s="25"/>
      <c r="S45" s="27"/>
      <c r="T45" s="29">
        <f t="shared" si="3"/>
        <v>235620</v>
      </c>
    </row>
    <row r="46" spans="1:20" ht="20.100000000000001" customHeight="1">
      <c r="A46" s="23"/>
      <c r="B46" s="30"/>
      <c r="C46" s="25"/>
      <c r="D46" s="25"/>
      <c r="E46" s="25"/>
      <c r="F46" s="25"/>
      <c r="G46" s="26"/>
      <c r="H46" s="27"/>
      <c r="I46" s="28"/>
      <c r="J46" s="25"/>
      <c r="K46" s="25"/>
      <c r="L46" s="25"/>
      <c r="M46" s="25"/>
      <c r="N46" s="25"/>
      <c r="O46" s="25"/>
      <c r="P46" s="25"/>
      <c r="Q46" s="25"/>
      <c r="R46" s="25"/>
      <c r="S46" s="27"/>
      <c r="T46" s="29">
        <f t="shared" si="3"/>
        <v>235620</v>
      </c>
    </row>
    <row r="47" spans="1:20" ht="20.100000000000001" customHeight="1">
      <c r="A47" s="23"/>
      <c r="B47" s="30"/>
      <c r="C47" s="25"/>
      <c r="D47" s="25"/>
      <c r="E47" s="25"/>
      <c r="F47" s="25"/>
      <c r="G47" s="26"/>
      <c r="H47" s="27"/>
      <c r="I47" s="28"/>
      <c r="J47" s="25"/>
      <c r="K47" s="25"/>
      <c r="L47" s="25"/>
      <c r="M47" s="25"/>
      <c r="N47" s="25"/>
      <c r="O47" s="25"/>
      <c r="P47" s="25"/>
      <c r="Q47" s="25"/>
      <c r="R47" s="25"/>
      <c r="S47" s="27"/>
      <c r="T47" s="29">
        <f t="shared" si="3"/>
        <v>235620</v>
      </c>
    </row>
    <row r="48" spans="1:20" ht="20.100000000000001" customHeight="1">
      <c r="A48" s="23"/>
      <c r="B48" s="30"/>
      <c r="C48" s="25"/>
      <c r="D48" s="25"/>
      <c r="E48" s="25"/>
      <c r="F48" s="25"/>
      <c r="G48" s="26"/>
      <c r="H48" s="27"/>
      <c r="I48" s="28"/>
      <c r="J48" s="25"/>
      <c r="K48" s="25"/>
      <c r="L48" s="25"/>
      <c r="M48" s="25"/>
      <c r="N48" s="25"/>
      <c r="O48" s="25"/>
      <c r="P48" s="25"/>
      <c r="Q48" s="25"/>
      <c r="R48" s="25"/>
      <c r="S48" s="27"/>
      <c r="T48" s="29">
        <f t="shared" si="3"/>
        <v>235620</v>
      </c>
    </row>
    <row r="49" spans="1:20" ht="20.100000000000001" customHeight="1">
      <c r="A49" s="23"/>
      <c r="B49" s="30"/>
      <c r="C49" s="25"/>
      <c r="D49" s="25"/>
      <c r="E49" s="25"/>
      <c r="F49" s="25"/>
      <c r="G49" s="26"/>
      <c r="H49" s="27"/>
      <c r="I49" s="28"/>
      <c r="J49" s="25"/>
      <c r="K49" s="25"/>
      <c r="L49" s="25"/>
      <c r="M49" s="25"/>
      <c r="N49" s="25"/>
      <c r="O49" s="25"/>
      <c r="P49" s="25"/>
      <c r="Q49" s="25"/>
      <c r="R49" s="25"/>
      <c r="S49" s="27"/>
      <c r="T49" s="29">
        <f t="shared" si="3"/>
        <v>235620</v>
      </c>
    </row>
    <row r="50" spans="1:20" ht="20.100000000000001" customHeight="1">
      <c r="A50" s="23"/>
      <c r="B50" s="30"/>
      <c r="C50" s="25"/>
      <c r="D50" s="25"/>
      <c r="E50" s="25"/>
      <c r="F50" s="25"/>
      <c r="G50" s="26"/>
      <c r="H50" s="27"/>
      <c r="I50" s="28"/>
      <c r="J50" s="25"/>
      <c r="K50" s="25"/>
      <c r="L50" s="25"/>
      <c r="M50" s="25"/>
      <c r="N50" s="25"/>
      <c r="O50" s="25"/>
      <c r="P50" s="25"/>
      <c r="Q50" s="25"/>
      <c r="R50" s="25"/>
      <c r="S50" s="27"/>
      <c r="T50" s="29">
        <f t="shared" si="3"/>
        <v>235620</v>
      </c>
    </row>
    <row r="51" spans="1:20" ht="20.100000000000001" customHeight="1">
      <c r="A51" s="23"/>
      <c r="B51" s="24"/>
      <c r="C51" s="25"/>
      <c r="D51" s="25"/>
      <c r="E51" s="25"/>
      <c r="F51" s="25"/>
      <c r="G51" s="26"/>
      <c r="H51" s="27"/>
      <c r="I51" s="28"/>
      <c r="J51" s="25"/>
      <c r="K51" s="25"/>
      <c r="L51" s="25"/>
      <c r="M51" s="25"/>
      <c r="N51" s="25"/>
      <c r="O51" s="25"/>
      <c r="P51" s="25"/>
      <c r="Q51" s="25"/>
      <c r="R51" s="25"/>
      <c r="S51" s="27"/>
      <c r="T51" s="29">
        <f t="shared" si="3"/>
        <v>235620</v>
      </c>
    </row>
    <row r="52" spans="1:20" ht="20.100000000000001" customHeight="1">
      <c r="A52" s="23"/>
      <c r="B52" s="24"/>
      <c r="C52" s="25"/>
      <c r="D52" s="25"/>
      <c r="E52" s="25"/>
      <c r="F52" s="25"/>
      <c r="G52" s="26"/>
      <c r="H52" s="27"/>
      <c r="I52" s="28"/>
      <c r="J52" s="25"/>
      <c r="K52" s="25"/>
      <c r="L52" s="25"/>
      <c r="M52" s="25"/>
      <c r="N52" s="25"/>
      <c r="O52" s="25"/>
      <c r="P52" s="25"/>
      <c r="Q52" s="25"/>
      <c r="R52" s="25"/>
      <c r="S52" s="27"/>
      <c r="T52" s="29">
        <f t="shared" si="3"/>
        <v>235620</v>
      </c>
    </row>
    <row r="53" spans="1:20" ht="20.100000000000001" customHeight="1">
      <c r="A53" s="23"/>
      <c r="B53" s="30"/>
      <c r="C53" s="25"/>
      <c r="D53" s="25"/>
      <c r="E53" s="25"/>
      <c r="F53" s="25"/>
      <c r="G53" s="26"/>
      <c r="H53" s="27"/>
      <c r="I53" s="28"/>
      <c r="J53" s="25"/>
      <c r="K53" s="25"/>
      <c r="L53" s="25"/>
      <c r="M53" s="25"/>
      <c r="N53" s="25"/>
      <c r="O53" s="25"/>
      <c r="P53" s="25"/>
      <c r="Q53" s="25"/>
      <c r="R53" s="25"/>
      <c r="S53" s="27"/>
      <c r="T53" s="29">
        <f t="shared" si="3"/>
        <v>235620</v>
      </c>
    </row>
    <row r="54" spans="1:20" ht="20.100000000000001" customHeight="1">
      <c r="A54" s="23"/>
      <c r="B54" s="30"/>
      <c r="C54" s="25"/>
      <c r="D54" s="25"/>
      <c r="E54" s="25"/>
      <c r="F54" s="25"/>
      <c r="G54" s="26"/>
      <c r="H54" s="27"/>
      <c r="I54" s="28"/>
      <c r="J54" s="25"/>
      <c r="K54" s="25"/>
      <c r="L54" s="25"/>
      <c r="M54" s="25"/>
      <c r="N54" s="25"/>
      <c r="O54" s="25"/>
      <c r="P54" s="25"/>
      <c r="Q54" s="25"/>
      <c r="R54" s="25"/>
      <c r="S54" s="27"/>
      <c r="T54" s="29" t="e">
        <f>#REF!-SUM(I54:S54)+SUM(C54:H54)</f>
        <v>#REF!</v>
      </c>
    </row>
    <row r="55" spans="1:20" ht="20.100000000000001" customHeight="1">
      <c r="A55" s="23"/>
      <c r="B55" s="30"/>
      <c r="C55" s="25"/>
      <c r="D55" s="25"/>
      <c r="E55" s="25"/>
      <c r="F55" s="25"/>
      <c r="G55" s="26"/>
      <c r="H55" s="27"/>
      <c r="I55" s="28"/>
      <c r="J55" s="25"/>
      <c r="K55" s="25"/>
      <c r="L55" s="25"/>
      <c r="M55" s="25"/>
      <c r="N55" s="25"/>
      <c r="O55" s="25"/>
      <c r="P55" s="25"/>
      <c r="Q55" s="25"/>
      <c r="R55" s="25"/>
      <c r="S55" s="27"/>
      <c r="T55" s="29" t="e">
        <f t="shared" si="3"/>
        <v>#REF!</v>
      </c>
    </row>
    <row r="56" spans="1:20" ht="20.100000000000001" customHeight="1" thickBot="1">
      <c r="A56" s="31"/>
      <c r="B56" s="32"/>
      <c r="C56" s="33"/>
      <c r="D56" s="33"/>
      <c r="E56" s="33"/>
      <c r="F56" s="33"/>
      <c r="G56" s="34"/>
      <c r="H56" s="35"/>
      <c r="I56" s="36"/>
      <c r="J56" s="33"/>
      <c r="K56" s="33"/>
      <c r="L56" s="33"/>
      <c r="M56" s="33"/>
      <c r="N56" s="33"/>
      <c r="O56" s="33"/>
      <c r="P56" s="33"/>
      <c r="Q56" s="33"/>
      <c r="R56" s="33"/>
      <c r="S56" s="35"/>
      <c r="T56" s="37" t="e">
        <f>#REF!-SUM(I56:S56)+SUM(C56:H56)</f>
        <v>#REF!</v>
      </c>
    </row>
    <row r="57" spans="1:20" ht="20.100000000000001" customHeight="1" thickTop="1" thickBot="1">
      <c r="A57" s="144" t="s">
        <v>22</v>
      </c>
      <c r="B57" s="145"/>
      <c r="C57" s="38">
        <f>SUM(C38:C56)</f>
        <v>235620</v>
      </c>
      <c r="D57" s="38">
        <f>SUM(D38:D56)</f>
        <v>0</v>
      </c>
      <c r="E57" s="38">
        <f>SUM(E38:E56)</f>
        <v>0</v>
      </c>
      <c r="F57" s="38">
        <f>SUM(F38:F56)</f>
        <v>0</v>
      </c>
      <c r="G57" s="39"/>
      <c r="H57" s="40">
        <f t="shared" ref="H57:S57" si="4">SUM(H38:H56)</f>
        <v>0</v>
      </c>
      <c r="I57" s="41">
        <f t="shared" si="4"/>
        <v>0</v>
      </c>
      <c r="J57" s="38">
        <f t="shared" si="4"/>
        <v>0</v>
      </c>
      <c r="K57" s="38">
        <f t="shared" si="4"/>
        <v>0</v>
      </c>
      <c r="L57" s="38">
        <f t="shared" si="4"/>
        <v>0</v>
      </c>
      <c r="M57" s="38">
        <f t="shared" si="4"/>
        <v>0</v>
      </c>
      <c r="N57" s="38">
        <f t="shared" si="4"/>
        <v>0</v>
      </c>
      <c r="O57" s="38">
        <f t="shared" si="4"/>
        <v>0</v>
      </c>
      <c r="P57" s="38">
        <f t="shared" si="4"/>
        <v>0</v>
      </c>
      <c r="Q57" s="38">
        <f t="shared" si="4"/>
        <v>0</v>
      </c>
      <c r="R57" s="38">
        <f t="shared" si="4"/>
        <v>0</v>
      </c>
      <c r="S57" s="40">
        <f t="shared" si="4"/>
        <v>0</v>
      </c>
      <c r="T57" s="42" t="e">
        <f>T56</f>
        <v>#REF!</v>
      </c>
    </row>
    <row r="58" spans="1:20" ht="15">
      <c r="A58" s="97"/>
      <c r="B58" s="50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ht="20.100000000000001" customHeight="1">
      <c r="A59" s="98"/>
      <c r="B59" s="53"/>
      <c r="C59" s="54"/>
      <c r="D59" s="54"/>
      <c r="E59" s="54"/>
      <c r="F59" s="54"/>
      <c r="G59" s="54"/>
      <c r="H59" s="54"/>
      <c r="I59" s="54"/>
      <c r="J59" s="54"/>
      <c r="L59" s="143" t="s">
        <v>75</v>
      </c>
      <c r="N59" s="54"/>
      <c r="O59" s="54"/>
      <c r="P59" s="54"/>
      <c r="Q59" s="54"/>
      <c r="R59" s="54"/>
      <c r="S59" s="54"/>
      <c r="T59" s="54"/>
    </row>
    <row r="60" spans="1:20" ht="20.100000000000001" customHeight="1">
      <c r="A60" s="98"/>
      <c r="B60" s="53"/>
      <c r="C60" s="54"/>
      <c r="D60" s="54"/>
      <c r="E60" s="54"/>
      <c r="F60" s="54"/>
      <c r="G60" s="54"/>
      <c r="H60" s="54"/>
      <c r="I60" s="54"/>
      <c r="J60" s="54"/>
      <c r="L60" s="55" t="s">
        <v>74</v>
      </c>
      <c r="O60" s="54"/>
      <c r="P60" s="54"/>
      <c r="Q60" s="54"/>
      <c r="R60" s="54"/>
      <c r="S60" s="54"/>
      <c r="T60" s="54"/>
    </row>
    <row r="61" spans="1:20" ht="9.9499999999999993" customHeight="1">
      <c r="A61" s="98"/>
      <c r="B61" s="53"/>
      <c r="C61" s="54"/>
      <c r="D61" s="54"/>
      <c r="E61" s="54"/>
      <c r="F61" s="54"/>
      <c r="G61" s="54"/>
      <c r="H61" s="54"/>
      <c r="I61" s="54"/>
      <c r="J61" s="54"/>
      <c r="L61" s="55"/>
      <c r="O61" s="54"/>
      <c r="P61" s="54"/>
      <c r="Q61" s="54"/>
      <c r="R61" s="54"/>
      <c r="S61" s="54"/>
      <c r="T61" s="54"/>
    </row>
    <row r="62" spans="1:20" ht="20.100000000000001" customHeight="1">
      <c r="A62" s="98"/>
      <c r="B62" s="53"/>
      <c r="C62" s="54"/>
      <c r="D62" s="54"/>
      <c r="E62" s="54"/>
      <c r="F62" s="54"/>
      <c r="G62" s="54"/>
      <c r="H62" s="54"/>
      <c r="I62" s="54"/>
      <c r="J62" s="54"/>
      <c r="K62" s="55"/>
      <c r="N62" s="58" t="s">
        <v>24</v>
      </c>
      <c r="P62" s="54"/>
      <c r="Q62" s="54"/>
      <c r="R62" s="54"/>
      <c r="S62" s="54"/>
      <c r="T62" s="54"/>
    </row>
    <row r="63" spans="1:20" ht="20.100000000000001" customHeight="1">
      <c r="A63" s="52"/>
      <c r="B63" s="53"/>
      <c r="C63" s="54"/>
      <c r="D63" s="54"/>
      <c r="E63" s="54"/>
      <c r="F63" s="54"/>
      <c r="G63" s="54"/>
      <c r="H63" s="54"/>
      <c r="I63" s="55"/>
      <c r="M63" s="55" t="s">
        <v>73</v>
      </c>
      <c r="O63" s="54"/>
      <c r="P63" s="54"/>
      <c r="Q63" s="54"/>
      <c r="R63" s="54"/>
      <c r="T63"/>
    </row>
    <row r="64" spans="1:20" ht="30" customHeight="1">
      <c r="A64" s="52"/>
      <c r="B64" s="53"/>
      <c r="C64" s="54"/>
      <c r="D64" s="54"/>
      <c r="E64" s="54"/>
      <c r="F64" s="54"/>
      <c r="G64" s="54"/>
      <c r="H64" s="54"/>
      <c r="I64" s="55"/>
      <c r="M64" s="55"/>
      <c r="N64" s="55" t="s">
        <v>53</v>
      </c>
      <c r="O64" s="55"/>
      <c r="P64" s="55"/>
      <c r="Q64" s="55"/>
      <c r="R64" s="55" t="s">
        <v>54</v>
      </c>
      <c r="T64"/>
    </row>
    <row r="65" spans="1:20" ht="30" customHeight="1">
      <c r="A65" s="98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5"/>
      <c r="O65" s="55"/>
      <c r="P65" s="55"/>
      <c r="Q65" s="55"/>
      <c r="R65" s="55"/>
      <c r="S65" s="54"/>
      <c r="T65" s="54"/>
    </row>
    <row r="66" spans="1:20">
      <c r="A66" s="98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>
      <c r="A67" s="98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>
      <c r="A68" s="98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>
      <c r="A69" s="98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>
      <c r="A70" s="98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>
      <c r="A71" s="98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0">
      <c r="A72" s="98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20">
      <c r="A73" s="98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1:20">
      <c r="A74" s="98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0">
      <c r="A75" s="98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0">
      <c r="A76" s="98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0">
      <c r="A77" s="98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0">
      <c r="A78" s="98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0">
      <c r="A79" s="98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0">
      <c r="A80" s="98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2:20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</sheetData>
  <mergeCells count="34">
    <mergeCell ref="A2:A4"/>
    <mergeCell ref="B2:B4"/>
    <mergeCell ref="C2:H2"/>
    <mergeCell ref="I2:S2"/>
    <mergeCell ref="M3:M4"/>
    <mergeCell ref="N3:N4"/>
    <mergeCell ref="O3:O4"/>
    <mergeCell ref="L3:L4"/>
    <mergeCell ref="T2:T4"/>
    <mergeCell ref="E3:E4"/>
    <mergeCell ref="F3:F4"/>
    <mergeCell ref="I3:I4"/>
    <mergeCell ref="T35:T37"/>
    <mergeCell ref="E36:E37"/>
    <mergeCell ref="F36:F37"/>
    <mergeCell ref="I36:I37"/>
    <mergeCell ref="J36:J37"/>
    <mergeCell ref="K3:K4"/>
    <mergeCell ref="R3:R4"/>
    <mergeCell ref="N36:N37"/>
    <mergeCell ref="O36:O37"/>
    <mergeCell ref="R36:R37"/>
    <mergeCell ref="S3:S4"/>
    <mergeCell ref="J3:J4"/>
    <mergeCell ref="I35:S35"/>
    <mergeCell ref="S36:S37"/>
    <mergeCell ref="K36:K37"/>
    <mergeCell ref="M36:M37"/>
    <mergeCell ref="L36:L37"/>
    <mergeCell ref="A57:B57"/>
    <mergeCell ref="A32:B32"/>
    <mergeCell ref="A35:A37"/>
    <mergeCell ref="B35:B37"/>
    <mergeCell ref="C35:H35"/>
  </mergeCells>
  <phoneticPr fontId="5"/>
  <pageMargins left="0.19685039370078741" right="0.19685039370078741" top="0.78740157480314965" bottom="0.78740157480314965" header="0.31496062992125984" footer="0.39370078740157483"/>
  <pageSetup paperSize="9" scale="77" orientation="landscape" r:id="rId1"/>
  <headerFooter>
    <oddFooter>&amp;C&amp;P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M27" sqref="M27"/>
    </sheetView>
  </sheetViews>
  <sheetFormatPr defaultRowHeight="13.5"/>
  <cols>
    <col min="1" max="1" width="7.625" style="57" customWidth="1"/>
    <col min="2" max="2" width="25.625" style="51" customWidth="1"/>
    <col min="3" max="16" width="8.625" style="47" customWidth="1"/>
    <col min="17" max="17" width="10.625" style="47" customWidth="1"/>
    <col min="18" max="18" width="0.875" customWidth="1"/>
  </cols>
  <sheetData>
    <row r="1" spans="1:17" s="73" customFormat="1" ht="24.95" customHeight="1" thickBot="1">
      <c r="A1" s="89" t="s">
        <v>51</v>
      </c>
      <c r="B1" s="90"/>
      <c r="C1" s="91"/>
      <c r="D1" s="91"/>
      <c r="E1" s="92"/>
      <c r="F1" s="92"/>
      <c r="G1" s="92"/>
      <c r="H1" s="93"/>
      <c r="I1" s="94"/>
      <c r="J1" s="94"/>
      <c r="K1" s="94"/>
      <c r="L1" s="94"/>
      <c r="M1" s="94"/>
      <c r="N1" s="94"/>
      <c r="O1" s="94"/>
      <c r="P1" s="94"/>
      <c r="Q1" s="95" t="s">
        <v>40</v>
      </c>
    </row>
    <row r="2" spans="1:17" ht="18" customHeight="1">
      <c r="A2" s="167" t="s">
        <v>0</v>
      </c>
      <c r="B2" s="149" t="s">
        <v>1</v>
      </c>
      <c r="C2" s="152" t="s">
        <v>2</v>
      </c>
      <c r="D2" s="153"/>
      <c r="E2" s="153"/>
      <c r="F2" s="153"/>
      <c r="G2" s="154"/>
      <c r="H2" s="153" t="s">
        <v>3</v>
      </c>
      <c r="I2" s="153"/>
      <c r="J2" s="153"/>
      <c r="K2" s="153"/>
      <c r="L2" s="153"/>
      <c r="M2" s="153"/>
      <c r="N2" s="153"/>
      <c r="O2" s="153"/>
      <c r="P2" s="153"/>
      <c r="Q2" s="158" t="s">
        <v>4</v>
      </c>
    </row>
    <row r="3" spans="1:17" ht="18" customHeight="1">
      <c r="A3" s="168"/>
      <c r="B3" s="150"/>
      <c r="C3" s="3" t="s">
        <v>5</v>
      </c>
      <c r="D3" s="157" t="s">
        <v>25</v>
      </c>
      <c r="E3" s="59" t="s">
        <v>15</v>
      </c>
      <c r="F3" s="69" t="s">
        <v>46</v>
      </c>
      <c r="G3" s="4" t="s">
        <v>8</v>
      </c>
      <c r="H3" s="61" t="s">
        <v>27</v>
      </c>
      <c r="I3" s="157" t="s">
        <v>28</v>
      </c>
      <c r="J3" s="157" t="s">
        <v>11</v>
      </c>
      <c r="K3" s="157" t="s">
        <v>29</v>
      </c>
      <c r="L3" s="5" t="s">
        <v>47</v>
      </c>
      <c r="M3" s="5" t="s">
        <v>31</v>
      </c>
      <c r="N3" s="5" t="s">
        <v>42</v>
      </c>
      <c r="O3" s="163" t="s">
        <v>16</v>
      </c>
      <c r="P3" s="157" t="s">
        <v>17</v>
      </c>
      <c r="Q3" s="159"/>
    </row>
    <row r="4" spans="1:17" ht="18" customHeight="1">
      <c r="A4" s="169"/>
      <c r="B4" s="151"/>
      <c r="C4" s="6" t="s">
        <v>18</v>
      </c>
      <c r="D4" s="151"/>
      <c r="E4" s="60" t="s">
        <v>26</v>
      </c>
      <c r="F4" s="70" t="s">
        <v>26</v>
      </c>
      <c r="G4" s="7" t="s">
        <v>20</v>
      </c>
      <c r="H4" s="62" t="s">
        <v>44</v>
      </c>
      <c r="I4" s="151"/>
      <c r="J4" s="151"/>
      <c r="K4" s="151"/>
      <c r="L4" s="6" t="s">
        <v>41</v>
      </c>
      <c r="M4" s="6" t="s">
        <v>30</v>
      </c>
      <c r="N4" s="6" t="s">
        <v>45</v>
      </c>
      <c r="O4" s="162"/>
      <c r="P4" s="151"/>
      <c r="Q4" s="160"/>
    </row>
    <row r="5" spans="1:17" ht="20.100000000000001" customHeight="1">
      <c r="A5" s="102"/>
      <c r="B5" s="72" t="s">
        <v>43</v>
      </c>
      <c r="C5" s="83">
        <v>183154</v>
      </c>
      <c r="D5" s="83">
        <v>456000</v>
      </c>
      <c r="E5" s="108">
        <v>0</v>
      </c>
      <c r="F5" s="109">
        <v>70000</v>
      </c>
      <c r="G5" s="110">
        <v>846</v>
      </c>
      <c r="H5" s="104">
        <v>414000</v>
      </c>
      <c r="I5" s="83">
        <v>100000</v>
      </c>
      <c r="J5" s="83">
        <v>80000</v>
      </c>
      <c r="K5" s="83">
        <v>15000</v>
      </c>
      <c r="L5" s="105">
        <v>50000</v>
      </c>
      <c r="M5" s="83">
        <v>0</v>
      </c>
      <c r="N5" s="83">
        <v>30000</v>
      </c>
      <c r="O5" s="83">
        <v>1000</v>
      </c>
      <c r="P5" s="106">
        <v>20000</v>
      </c>
      <c r="Q5" s="107">
        <f>SUM(H5:P5)</f>
        <v>710000</v>
      </c>
    </row>
    <row r="6" spans="1:17" ht="20.100000000000001" customHeight="1" thickBot="1">
      <c r="A6" s="8"/>
      <c r="B6" s="87" t="s">
        <v>39</v>
      </c>
      <c r="C6" s="88">
        <f>C5</f>
        <v>183154</v>
      </c>
      <c r="D6" s="10"/>
      <c r="E6" s="11"/>
      <c r="F6" s="11"/>
      <c r="G6" s="12"/>
      <c r="H6" s="13"/>
      <c r="I6" s="10"/>
      <c r="J6" s="10"/>
      <c r="K6" s="10"/>
      <c r="L6" s="14"/>
      <c r="M6" s="10"/>
      <c r="N6" s="10"/>
      <c r="O6" s="10"/>
      <c r="P6" s="12"/>
      <c r="Q6" s="63">
        <f>C6</f>
        <v>183154</v>
      </c>
    </row>
    <row r="7" spans="1:17" ht="20.100000000000001" customHeight="1">
      <c r="A7" s="16"/>
      <c r="B7" s="17"/>
      <c r="C7" s="18"/>
      <c r="D7" s="18"/>
      <c r="E7" s="19"/>
      <c r="F7" s="19"/>
      <c r="G7" s="20"/>
      <c r="H7" s="21"/>
      <c r="I7" s="18"/>
      <c r="J7" s="18"/>
      <c r="K7" s="18"/>
      <c r="L7" s="18"/>
      <c r="M7" s="18"/>
      <c r="N7" s="18"/>
      <c r="O7" s="18"/>
      <c r="P7" s="20"/>
      <c r="Q7" s="22">
        <f t="shared" ref="Q7:Q28" si="0">Q6-SUM(H7:P7)+SUM(C7:G7)</f>
        <v>183154</v>
      </c>
    </row>
    <row r="8" spans="1:17" ht="20.100000000000001" customHeight="1">
      <c r="A8" s="23"/>
      <c r="B8" s="24"/>
      <c r="C8" s="25"/>
      <c r="D8" s="25"/>
      <c r="E8" s="26"/>
      <c r="F8" s="26"/>
      <c r="G8" s="27"/>
      <c r="H8" s="28"/>
      <c r="I8" s="25"/>
      <c r="J8" s="25"/>
      <c r="K8" s="25"/>
      <c r="L8" s="25"/>
      <c r="M8" s="25"/>
      <c r="N8" s="25"/>
      <c r="O8" s="25"/>
      <c r="P8" s="27"/>
      <c r="Q8" s="29">
        <f t="shared" si="0"/>
        <v>183154</v>
      </c>
    </row>
    <row r="9" spans="1:17" ht="20.100000000000001" customHeight="1">
      <c r="A9" s="23"/>
      <c r="B9" s="30"/>
      <c r="C9" s="25"/>
      <c r="D9" s="25"/>
      <c r="E9" s="26"/>
      <c r="F9" s="26"/>
      <c r="G9" s="27"/>
      <c r="H9" s="28"/>
      <c r="I9" s="25"/>
      <c r="J9" s="25"/>
      <c r="K9" s="25"/>
      <c r="L9" s="25"/>
      <c r="M9" s="25"/>
      <c r="N9" s="25"/>
      <c r="O9" s="25"/>
      <c r="P9" s="27"/>
      <c r="Q9" s="29">
        <f t="shared" si="0"/>
        <v>183154</v>
      </c>
    </row>
    <row r="10" spans="1:17" ht="20.100000000000001" customHeight="1">
      <c r="A10" s="23"/>
      <c r="B10" s="30"/>
      <c r="C10" s="25"/>
      <c r="D10" s="25"/>
      <c r="E10" s="26"/>
      <c r="F10" s="26"/>
      <c r="G10" s="27"/>
      <c r="H10" s="28"/>
      <c r="I10" s="25"/>
      <c r="J10" s="25"/>
      <c r="K10" s="25"/>
      <c r="L10" s="25"/>
      <c r="M10" s="25"/>
      <c r="N10" s="25"/>
      <c r="O10" s="25"/>
      <c r="P10" s="27"/>
      <c r="Q10" s="29">
        <f t="shared" si="0"/>
        <v>183154</v>
      </c>
    </row>
    <row r="11" spans="1:17" ht="20.100000000000001" customHeight="1">
      <c r="A11" s="23"/>
      <c r="B11" s="30"/>
      <c r="C11" s="25"/>
      <c r="D11" s="25"/>
      <c r="E11" s="26"/>
      <c r="F11" s="26"/>
      <c r="G11" s="27"/>
      <c r="H11" s="28"/>
      <c r="I11" s="25"/>
      <c r="J11" s="25"/>
      <c r="K11" s="25"/>
      <c r="L11" s="25"/>
      <c r="M11" s="25"/>
      <c r="N11" s="25"/>
      <c r="O11" s="25"/>
      <c r="P11" s="27"/>
      <c r="Q11" s="29">
        <f t="shared" si="0"/>
        <v>183154</v>
      </c>
    </row>
    <row r="12" spans="1:17" ht="20.100000000000001" customHeight="1">
      <c r="A12" s="23"/>
      <c r="B12" s="30"/>
      <c r="C12" s="25"/>
      <c r="D12" s="25"/>
      <c r="E12" s="26"/>
      <c r="F12" s="26"/>
      <c r="G12" s="27"/>
      <c r="H12" s="28"/>
      <c r="I12" s="25"/>
      <c r="J12" s="25"/>
      <c r="K12" s="25"/>
      <c r="L12" s="25"/>
      <c r="M12" s="25"/>
      <c r="N12" s="25"/>
      <c r="O12" s="25"/>
      <c r="P12" s="27"/>
      <c r="Q12" s="29">
        <f t="shared" si="0"/>
        <v>183154</v>
      </c>
    </row>
    <row r="13" spans="1:17" ht="20.100000000000001" customHeight="1">
      <c r="A13" s="23"/>
      <c r="B13" s="24"/>
      <c r="C13" s="25"/>
      <c r="D13" s="25"/>
      <c r="E13" s="26"/>
      <c r="F13" s="26"/>
      <c r="G13" s="27"/>
      <c r="H13" s="28"/>
      <c r="I13" s="25"/>
      <c r="J13" s="25"/>
      <c r="K13" s="25"/>
      <c r="L13" s="25"/>
      <c r="M13" s="25"/>
      <c r="N13" s="25"/>
      <c r="O13" s="25"/>
      <c r="P13" s="27"/>
      <c r="Q13" s="29">
        <f t="shared" si="0"/>
        <v>183154</v>
      </c>
    </row>
    <row r="14" spans="1:17" ht="20.100000000000001" customHeight="1">
      <c r="A14" s="23"/>
      <c r="B14" s="30"/>
      <c r="C14" s="25"/>
      <c r="D14" s="25"/>
      <c r="E14" s="26"/>
      <c r="F14" s="26"/>
      <c r="G14" s="27"/>
      <c r="H14" s="28"/>
      <c r="I14" s="25"/>
      <c r="J14" s="25"/>
      <c r="K14" s="25"/>
      <c r="L14" s="25"/>
      <c r="M14" s="25"/>
      <c r="N14" s="25"/>
      <c r="O14" s="25"/>
      <c r="P14" s="27"/>
      <c r="Q14" s="29">
        <f t="shared" si="0"/>
        <v>183154</v>
      </c>
    </row>
    <row r="15" spans="1:17" ht="20.100000000000001" customHeight="1">
      <c r="A15" s="23"/>
      <c r="B15" s="30"/>
      <c r="C15" s="25"/>
      <c r="D15" s="25"/>
      <c r="E15" s="26"/>
      <c r="F15" s="26"/>
      <c r="G15" s="27"/>
      <c r="H15" s="28"/>
      <c r="I15" s="25"/>
      <c r="J15" s="25"/>
      <c r="K15" s="25"/>
      <c r="L15" s="25"/>
      <c r="M15" s="25"/>
      <c r="N15" s="25"/>
      <c r="O15" s="25"/>
      <c r="P15" s="27"/>
      <c r="Q15" s="29">
        <f t="shared" si="0"/>
        <v>183154</v>
      </c>
    </row>
    <row r="16" spans="1:17" ht="20.100000000000001" customHeight="1">
      <c r="A16" s="23"/>
      <c r="B16" s="24"/>
      <c r="C16" s="25"/>
      <c r="D16" s="25"/>
      <c r="E16" s="26"/>
      <c r="F16" s="26"/>
      <c r="G16" s="27"/>
      <c r="H16" s="28"/>
      <c r="I16" s="25"/>
      <c r="J16" s="25"/>
      <c r="K16" s="25"/>
      <c r="L16" s="25"/>
      <c r="M16" s="25"/>
      <c r="N16" s="25"/>
      <c r="O16" s="25"/>
      <c r="P16" s="27"/>
      <c r="Q16" s="29">
        <f t="shared" si="0"/>
        <v>183154</v>
      </c>
    </row>
    <row r="17" spans="1:17" ht="20.100000000000001" customHeight="1">
      <c r="A17" s="23"/>
      <c r="B17" s="30"/>
      <c r="C17" s="25"/>
      <c r="D17" s="25"/>
      <c r="E17" s="26"/>
      <c r="F17" s="26"/>
      <c r="G17" s="27"/>
      <c r="H17" s="28"/>
      <c r="I17" s="25"/>
      <c r="J17" s="25"/>
      <c r="K17" s="25"/>
      <c r="L17" s="25"/>
      <c r="M17" s="25"/>
      <c r="N17" s="25"/>
      <c r="O17" s="25"/>
      <c r="P17" s="27"/>
      <c r="Q17" s="29">
        <f t="shared" si="0"/>
        <v>183154</v>
      </c>
    </row>
    <row r="18" spans="1:17" ht="20.100000000000001" customHeight="1">
      <c r="A18" s="23"/>
      <c r="B18" s="30"/>
      <c r="C18" s="25"/>
      <c r="D18" s="25"/>
      <c r="E18" s="26"/>
      <c r="F18" s="26"/>
      <c r="G18" s="27"/>
      <c r="H18" s="28"/>
      <c r="I18" s="25"/>
      <c r="J18" s="25"/>
      <c r="K18" s="25"/>
      <c r="L18" s="25"/>
      <c r="M18" s="25"/>
      <c r="N18" s="25"/>
      <c r="O18" s="25"/>
      <c r="P18" s="27"/>
      <c r="Q18" s="29">
        <f t="shared" si="0"/>
        <v>183154</v>
      </c>
    </row>
    <row r="19" spans="1:17" ht="20.100000000000001" customHeight="1">
      <c r="A19" s="23"/>
      <c r="B19" s="30"/>
      <c r="C19" s="25"/>
      <c r="D19" s="25"/>
      <c r="E19" s="26"/>
      <c r="F19" s="26"/>
      <c r="G19" s="27"/>
      <c r="H19" s="28"/>
      <c r="I19" s="25"/>
      <c r="J19" s="25"/>
      <c r="K19" s="25"/>
      <c r="L19" s="25"/>
      <c r="M19" s="25"/>
      <c r="N19" s="25"/>
      <c r="O19" s="25"/>
      <c r="P19" s="27"/>
      <c r="Q19" s="29">
        <f t="shared" si="0"/>
        <v>183154</v>
      </c>
    </row>
    <row r="20" spans="1:17" ht="20.100000000000001" customHeight="1">
      <c r="A20" s="23"/>
      <c r="B20" s="30"/>
      <c r="C20" s="25"/>
      <c r="D20" s="25"/>
      <c r="E20" s="26"/>
      <c r="F20" s="26"/>
      <c r="G20" s="27"/>
      <c r="H20" s="28"/>
      <c r="I20" s="25"/>
      <c r="J20" s="25"/>
      <c r="K20" s="25"/>
      <c r="L20" s="25"/>
      <c r="M20" s="25"/>
      <c r="N20" s="25"/>
      <c r="O20" s="25"/>
      <c r="P20" s="27"/>
      <c r="Q20" s="29">
        <f t="shared" si="0"/>
        <v>183154</v>
      </c>
    </row>
    <row r="21" spans="1:17" ht="20.100000000000001" customHeight="1">
      <c r="A21" s="23"/>
      <c r="B21" s="30"/>
      <c r="C21" s="25"/>
      <c r="D21" s="25"/>
      <c r="E21" s="26"/>
      <c r="F21" s="26"/>
      <c r="G21" s="27"/>
      <c r="H21" s="28"/>
      <c r="I21" s="25"/>
      <c r="J21" s="25"/>
      <c r="K21" s="25"/>
      <c r="L21" s="25"/>
      <c r="M21" s="25"/>
      <c r="N21" s="25"/>
      <c r="O21" s="25"/>
      <c r="P21" s="27"/>
      <c r="Q21" s="29">
        <f t="shared" si="0"/>
        <v>183154</v>
      </c>
    </row>
    <row r="22" spans="1:17" ht="20.100000000000001" customHeight="1">
      <c r="A22" s="23"/>
      <c r="B22" s="30"/>
      <c r="C22" s="25"/>
      <c r="D22" s="25"/>
      <c r="E22" s="26"/>
      <c r="F22" s="26"/>
      <c r="G22" s="27"/>
      <c r="H22" s="28"/>
      <c r="I22" s="25"/>
      <c r="J22" s="25"/>
      <c r="K22" s="25"/>
      <c r="L22" s="25"/>
      <c r="M22" s="25"/>
      <c r="N22" s="25"/>
      <c r="O22" s="25"/>
      <c r="P22" s="27"/>
      <c r="Q22" s="29">
        <f t="shared" si="0"/>
        <v>183154</v>
      </c>
    </row>
    <row r="23" spans="1:17" ht="20.100000000000001" customHeight="1">
      <c r="A23" s="23"/>
      <c r="B23" s="30"/>
      <c r="C23" s="25"/>
      <c r="D23" s="25"/>
      <c r="E23" s="26"/>
      <c r="F23" s="26"/>
      <c r="G23" s="27"/>
      <c r="H23" s="28"/>
      <c r="I23" s="25"/>
      <c r="J23" s="25"/>
      <c r="K23" s="25"/>
      <c r="L23" s="25"/>
      <c r="M23" s="25"/>
      <c r="N23" s="25"/>
      <c r="O23" s="25"/>
      <c r="P23" s="27"/>
      <c r="Q23" s="29">
        <f t="shared" si="0"/>
        <v>183154</v>
      </c>
    </row>
    <row r="24" spans="1:17" ht="20.100000000000001" customHeight="1">
      <c r="A24" s="23"/>
      <c r="B24" s="30"/>
      <c r="C24" s="25"/>
      <c r="D24" s="25"/>
      <c r="E24" s="26"/>
      <c r="F24" s="26"/>
      <c r="G24" s="27"/>
      <c r="H24" s="28"/>
      <c r="I24" s="25"/>
      <c r="J24" s="25"/>
      <c r="K24" s="25"/>
      <c r="L24" s="25"/>
      <c r="M24" s="25"/>
      <c r="N24" s="25"/>
      <c r="O24" s="25"/>
      <c r="P24" s="27"/>
      <c r="Q24" s="29">
        <f t="shared" si="0"/>
        <v>183154</v>
      </c>
    </row>
    <row r="25" spans="1:17" ht="20.100000000000001" customHeight="1">
      <c r="A25" s="23"/>
      <c r="B25" s="30"/>
      <c r="C25" s="25"/>
      <c r="D25" s="25"/>
      <c r="E25" s="26"/>
      <c r="F25" s="26"/>
      <c r="G25" s="27"/>
      <c r="H25" s="28"/>
      <c r="I25" s="25"/>
      <c r="J25" s="25"/>
      <c r="K25" s="25"/>
      <c r="L25" s="25"/>
      <c r="M25" s="25"/>
      <c r="N25" s="25"/>
      <c r="O25" s="25"/>
      <c r="P25" s="27"/>
      <c r="Q25" s="29">
        <f t="shared" si="0"/>
        <v>183154</v>
      </c>
    </row>
    <row r="26" spans="1:17" ht="20.100000000000001" customHeight="1">
      <c r="A26" s="23"/>
      <c r="B26" s="30"/>
      <c r="C26" s="25"/>
      <c r="D26" s="25"/>
      <c r="E26" s="26"/>
      <c r="F26" s="26"/>
      <c r="G26" s="27"/>
      <c r="H26" s="28"/>
      <c r="I26" s="25"/>
      <c r="J26" s="25"/>
      <c r="K26" s="25"/>
      <c r="L26" s="25"/>
      <c r="M26" s="25"/>
      <c r="N26" s="25"/>
      <c r="O26" s="25"/>
      <c r="P26" s="27"/>
      <c r="Q26" s="29">
        <f t="shared" si="0"/>
        <v>183154</v>
      </c>
    </row>
    <row r="27" spans="1:17" ht="20.100000000000001" customHeight="1">
      <c r="A27" s="23"/>
      <c r="B27" s="30"/>
      <c r="C27" s="25"/>
      <c r="D27" s="25"/>
      <c r="E27" s="26"/>
      <c r="F27" s="26"/>
      <c r="G27" s="27"/>
      <c r="H27" s="28"/>
      <c r="I27" s="25"/>
      <c r="J27" s="25"/>
      <c r="K27" s="25"/>
      <c r="L27" s="25"/>
      <c r="M27" s="25"/>
      <c r="N27" s="25"/>
      <c r="O27" s="25"/>
      <c r="P27" s="27"/>
      <c r="Q27" s="29">
        <f t="shared" si="0"/>
        <v>183154</v>
      </c>
    </row>
    <row r="28" spans="1:17" ht="20.100000000000001" customHeight="1" thickBot="1">
      <c r="A28" s="31"/>
      <c r="B28" s="32"/>
      <c r="C28" s="33"/>
      <c r="D28" s="33"/>
      <c r="E28" s="34"/>
      <c r="F28" s="34"/>
      <c r="G28" s="35"/>
      <c r="H28" s="36"/>
      <c r="I28" s="33"/>
      <c r="J28" s="33"/>
      <c r="K28" s="33"/>
      <c r="L28" s="33"/>
      <c r="M28" s="33"/>
      <c r="N28" s="33"/>
      <c r="O28" s="33"/>
      <c r="P28" s="35"/>
      <c r="Q28" s="37">
        <f t="shared" si="0"/>
        <v>183154</v>
      </c>
    </row>
    <row r="29" spans="1:17" ht="20.100000000000001" customHeight="1" thickTop="1" thickBot="1">
      <c r="A29" s="144" t="s">
        <v>22</v>
      </c>
      <c r="B29" s="145"/>
      <c r="C29" s="38">
        <f>SUM(C6:C28)</f>
        <v>183154</v>
      </c>
      <c r="D29" s="38">
        <f>SUM(D6:D28)</f>
        <v>0</v>
      </c>
      <c r="E29" s="39">
        <f>SUM(E6:E28)</f>
        <v>0</v>
      </c>
      <c r="F29" s="39"/>
      <c r="G29" s="40">
        <f t="shared" ref="G29:M29" si="1">SUM(G6:G28)</f>
        <v>0</v>
      </c>
      <c r="H29" s="41">
        <f t="shared" si="1"/>
        <v>0</v>
      </c>
      <c r="I29" s="38">
        <f t="shared" si="1"/>
        <v>0</v>
      </c>
      <c r="J29" s="38">
        <f t="shared" si="1"/>
        <v>0</v>
      </c>
      <c r="K29" s="38">
        <f t="shared" si="1"/>
        <v>0</v>
      </c>
      <c r="L29" s="38">
        <f t="shared" si="1"/>
        <v>0</v>
      </c>
      <c r="M29" s="38">
        <f t="shared" si="1"/>
        <v>0</v>
      </c>
      <c r="N29" s="38"/>
      <c r="O29" s="38">
        <f>SUM(O6:O28)</f>
        <v>0</v>
      </c>
      <c r="P29" s="40">
        <f>SUM(P6:P28)</f>
        <v>0</v>
      </c>
      <c r="Q29" s="42">
        <f>Q28</f>
        <v>183154</v>
      </c>
    </row>
    <row r="30" spans="1:17" ht="15">
      <c r="A30" s="43"/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5"/>
    </row>
    <row r="31" spans="1:17" s="73" customFormat="1" ht="24.95" customHeight="1" thickBot="1">
      <c r="A31" s="89" t="s">
        <v>52</v>
      </c>
      <c r="B31" s="90"/>
      <c r="C31" s="91"/>
      <c r="D31" s="91"/>
      <c r="E31" s="92"/>
      <c r="F31" s="92"/>
      <c r="G31" s="92"/>
      <c r="H31" s="93"/>
      <c r="I31" s="94"/>
      <c r="J31" s="94"/>
      <c r="K31" s="94"/>
      <c r="L31" s="94"/>
      <c r="M31" s="94"/>
      <c r="N31" s="94"/>
      <c r="O31" s="94"/>
      <c r="P31" s="94"/>
      <c r="Q31" s="95" t="s">
        <v>40</v>
      </c>
    </row>
    <row r="32" spans="1:17" ht="18" customHeight="1">
      <c r="A32" s="167" t="s">
        <v>0</v>
      </c>
      <c r="B32" s="149" t="s">
        <v>1</v>
      </c>
      <c r="C32" s="152" t="s">
        <v>2</v>
      </c>
      <c r="D32" s="153"/>
      <c r="E32" s="153"/>
      <c r="F32" s="153"/>
      <c r="G32" s="154"/>
      <c r="H32" s="153" t="s">
        <v>3</v>
      </c>
      <c r="I32" s="153"/>
      <c r="J32" s="153"/>
      <c r="K32" s="153"/>
      <c r="L32" s="153"/>
      <c r="M32" s="153"/>
      <c r="N32" s="153"/>
      <c r="O32" s="153"/>
      <c r="P32" s="153"/>
      <c r="Q32" s="158" t="s">
        <v>4</v>
      </c>
    </row>
    <row r="33" spans="1:17" ht="18" customHeight="1">
      <c r="A33" s="168"/>
      <c r="B33" s="150"/>
      <c r="C33" s="3" t="s">
        <v>5</v>
      </c>
      <c r="D33" s="157" t="s">
        <v>25</v>
      </c>
      <c r="E33" s="66" t="s">
        <v>15</v>
      </c>
      <c r="F33" s="69" t="s">
        <v>46</v>
      </c>
      <c r="G33" s="4" t="s">
        <v>8</v>
      </c>
      <c r="H33" s="61" t="s">
        <v>27</v>
      </c>
      <c r="I33" s="157" t="s">
        <v>28</v>
      </c>
      <c r="J33" s="157" t="s">
        <v>11</v>
      </c>
      <c r="K33" s="157" t="s">
        <v>29</v>
      </c>
      <c r="L33" s="5" t="s">
        <v>47</v>
      </c>
      <c r="M33" s="5" t="s">
        <v>31</v>
      </c>
      <c r="N33" s="5" t="s">
        <v>42</v>
      </c>
      <c r="O33" s="163" t="s">
        <v>16</v>
      </c>
      <c r="P33" s="157" t="s">
        <v>17</v>
      </c>
      <c r="Q33" s="159"/>
    </row>
    <row r="34" spans="1:17" ht="18" customHeight="1">
      <c r="A34" s="169"/>
      <c r="B34" s="151"/>
      <c r="C34" s="6" t="s">
        <v>18</v>
      </c>
      <c r="D34" s="151"/>
      <c r="E34" s="67" t="s">
        <v>26</v>
      </c>
      <c r="F34" s="70" t="s">
        <v>26</v>
      </c>
      <c r="G34" s="7" t="s">
        <v>20</v>
      </c>
      <c r="H34" s="62" t="s">
        <v>44</v>
      </c>
      <c r="I34" s="151"/>
      <c r="J34" s="151"/>
      <c r="K34" s="151"/>
      <c r="L34" s="6" t="s">
        <v>41</v>
      </c>
      <c r="M34" s="6" t="s">
        <v>30</v>
      </c>
      <c r="N34" s="6" t="s">
        <v>45</v>
      </c>
      <c r="O34" s="162"/>
      <c r="P34" s="151"/>
      <c r="Q34" s="160"/>
    </row>
    <row r="35" spans="1:17" ht="20.100000000000001" customHeight="1" thickBot="1">
      <c r="A35" s="8"/>
      <c r="B35" s="9" t="s">
        <v>23</v>
      </c>
      <c r="C35" s="10">
        <f t="shared" ref="C35:P35" si="2">C29</f>
        <v>183154</v>
      </c>
      <c r="D35" s="10">
        <f t="shared" si="2"/>
        <v>0</v>
      </c>
      <c r="E35" s="10">
        <f t="shared" si="2"/>
        <v>0</v>
      </c>
      <c r="F35" s="11"/>
      <c r="G35" s="12">
        <f t="shared" si="2"/>
        <v>0</v>
      </c>
      <c r="H35" s="13">
        <f t="shared" si="2"/>
        <v>0</v>
      </c>
      <c r="I35" s="10">
        <f t="shared" si="2"/>
        <v>0</v>
      </c>
      <c r="J35" s="10">
        <f t="shared" si="2"/>
        <v>0</v>
      </c>
      <c r="K35" s="10">
        <f t="shared" si="2"/>
        <v>0</v>
      </c>
      <c r="L35" s="10">
        <f t="shared" si="2"/>
        <v>0</v>
      </c>
      <c r="M35" s="10">
        <f t="shared" si="2"/>
        <v>0</v>
      </c>
      <c r="N35" s="10"/>
      <c r="O35" s="10">
        <f t="shared" si="2"/>
        <v>0</v>
      </c>
      <c r="P35" s="12">
        <f t="shared" si="2"/>
        <v>0</v>
      </c>
      <c r="Q35" s="48">
        <f>Q29</f>
        <v>183154</v>
      </c>
    </row>
    <row r="36" spans="1:17" ht="20.100000000000001" customHeight="1">
      <c r="A36" s="16"/>
      <c r="B36" s="17"/>
      <c r="C36" s="18"/>
      <c r="D36" s="18"/>
      <c r="E36" s="18"/>
      <c r="F36" s="19"/>
      <c r="G36" s="20"/>
      <c r="H36" s="21"/>
      <c r="I36" s="18"/>
      <c r="J36" s="18"/>
      <c r="K36" s="18"/>
      <c r="L36" s="18"/>
      <c r="M36" s="18"/>
      <c r="N36" s="18"/>
      <c r="O36" s="18"/>
      <c r="P36" s="20"/>
      <c r="Q36" s="22">
        <f t="shared" ref="Q36:Q49" si="3">Q35-SUM(H36:P36)+SUM(C36:G36)</f>
        <v>183154</v>
      </c>
    </row>
    <row r="37" spans="1:17" ht="20.100000000000001" customHeight="1">
      <c r="A37" s="23"/>
      <c r="B37" s="30"/>
      <c r="C37" s="25"/>
      <c r="D37" s="25"/>
      <c r="E37" s="25"/>
      <c r="F37" s="26"/>
      <c r="G37" s="27"/>
      <c r="H37" s="28"/>
      <c r="I37" s="25"/>
      <c r="J37" s="25"/>
      <c r="K37" s="25"/>
      <c r="L37" s="25"/>
      <c r="M37" s="25"/>
      <c r="N37" s="25"/>
      <c r="O37" s="25"/>
      <c r="P37" s="27"/>
      <c r="Q37" s="29">
        <f t="shared" si="3"/>
        <v>183154</v>
      </c>
    </row>
    <row r="38" spans="1:17" ht="20.100000000000001" customHeight="1">
      <c r="A38" s="23"/>
      <c r="B38" s="30"/>
      <c r="C38" s="25"/>
      <c r="D38" s="25"/>
      <c r="E38" s="25"/>
      <c r="F38" s="26"/>
      <c r="G38" s="27"/>
      <c r="H38" s="28"/>
      <c r="I38" s="25"/>
      <c r="J38" s="25"/>
      <c r="K38" s="25"/>
      <c r="L38" s="25"/>
      <c r="M38" s="25"/>
      <c r="N38" s="25"/>
      <c r="O38" s="25"/>
      <c r="P38" s="27"/>
      <c r="Q38" s="29">
        <f t="shared" si="3"/>
        <v>183154</v>
      </c>
    </row>
    <row r="39" spans="1:17" ht="20.100000000000001" customHeight="1">
      <c r="A39" s="23"/>
      <c r="B39" s="30"/>
      <c r="C39" s="25"/>
      <c r="D39" s="25"/>
      <c r="E39" s="25"/>
      <c r="F39" s="26"/>
      <c r="G39" s="27"/>
      <c r="H39" s="28"/>
      <c r="I39" s="25"/>
      <c r="J39" s="25"/>
      <c r="K39" s="25"/>
      <c r="L39" s="25"/>
      <c r="M39" s="25"/>
      <c r="N39" s="25"/>
      <c r="O39" s="25"/>
      <c r="P39" s="27"/>
      <c r="Q39" s="29">
        <f t="shared" si="3"/>
        <v>183154</v>
      </c>
    </row>
    <row r="40" spans="1:17" ht="20.100000000000001" customHeight="1">
      <c r="A40" s="23"/>
      <c r="B40" s="30"/>
      <c r="C40" s="25"/>
      <c r="D40" s="25"/>
      <c r="E40" s="25"/>
      <c r="F40" s="26"/>
      <c r="G40" s="27"/>
      <c r="H40" s="28"/>
      <c r="I40" s="25"/>
      <c r="J40" s="25"/>
      <c r="K40" s="25"/>
      <c r="L40" s="25"/>
      <c r="M40" s="25"/>
      <c r="N40" s="25"/>
      <c r="O40" s="25"/>
      <c r="P40" s="27"/>
      <c r="Q40" s="29">
        <f t="shared" si="3"/>
        <v>183154</v>
      </c>
    </row>
    <row r="41" spans="1:17" ht="20.100000000000001" customHeight="1">
      <c r="A41" s="23"/>
      <c r="B41" s="30"/>
      <c r="C41" s="25"/>
      <c r="D41" s="25"/>
      <c r="E41" s="25"/>
      <c r="F41" s="26"/>
      <c r="G41" s="27"/>
      <c r="H41" s="28"/>
      <c r="I41" s="25"/>
      <c r="J41" s="25"/>
      <c r="K41" s="25"/>
      <c r="L41" s="25"/>
      <c r="M41" s="25"/>
      <c r="N41" s="25"/>
      <c r="O41" s="25"/>
      <c r="P41" s="27"/>
      <c r="Q41" s="29">
        <f t="shared" si="3"/>
        <v>183154</v>
      </c>
    </row>
    <row r="42" spans="1:17" ht="20.100000000000001" customHeight="1">
      <c r="A42" s="23"/>
      <c r="B42" s="30"/>
      <c r="C42" s="25"/>
      <c r="D42" s="25"/>
      <c r="E42" s="25"/>
      <c r="F42" s="26"/>
      <c r="G42" s="27"/>
      <c r="H42" s="28"/>
      <c r="I42" s="25"/>
      <c r="J42" s="25"/>
      <c r="K42" s="25"/>
      <c r="L42" s="25"/>
      <c r="M42" s="25"/>
      <c r="N42" s="25"/>
      <c r="O42" s="25"/>
      <c r="P42" s="27"/>
      <c r="Q42" s="29">
        <f t="shared" si="3"/>
        <v>183154</v>
      </c>
    </row>
    <row r="43" spans="1:17" ht="20.100000000000001" customHeight="1">
      <c r="A43" s="23"/>
      <c r="B43" s="30"/>
      <c r="C43" s="25"/>
      <c r="D43" s="25"/>
      <c r="E43" s="25"/>
      <c r="F43" s="26"/>
      <c r="G43" s="27"/>
      <c r="H43" s="28"/>
      <c r="I43" s="25"/>
      <c r="J43" s="25"/>
      <c r="K43" s="25"/>
      <c r="L43" s="25"/>
      <c r="M43" s="25"/>
      <c r="N43" s="25"/>
      <c r="O43" s="25"/>
      <c r="P43" s="27"/>
      <c r="Q43" s="29">
        <f t="shared" si="3"/>
        <v>183154</v>
      </c>
    </row>
    <row r="44" spans="1:17" ht="20.100000000000001" customHeight="1">
      <c r="A44" s="23"/>
      <c r="B44" s="30"/>
      <c r="C44" s="25"/>
      <c r="D44" s="25"/>
      <c r="E44" s="25"/>
      <c r="F44" s="26"/>
      <c r="G44" s="27"/>
      <c r="H44" s="28"/>
      <c r="I44" s="25"/>
      <c r="J44" s="25"/>
      <c r="K44" s="25"/>
      <c r="L44" s="25"/>
      <c r="M44" s="25"/>
      <c r="N44" s="25"/>
      <c r="O44" s="25"/>
      <c r="P44" s="27"/>
      <c r="Q44" s="29">
        <f t="shared" si="3"/>
        <v>183154</v>
      </c>
    </row>
    <row r="45" spans="1:17" ht="20.100000000000001" customHeight="1">
      <c r="A45" s="23"/>
      <c r="B45" s="30"/>
      <c r="C45" s="25"/>
      <c r="D45" s="25"/>
      <c r="E45" s="25"/>
      <c r="F45" s="26"/>
      <c r="G45" s="27"/>
      <c r="H45" s="28"/>
      <c r="I45" s="25"/>
      <c r="J45" s="25"/>
      <c r="K45" s="25"/>
      <c r="L45" s="25"/>
      <c r="M45" s="25"/>
      <c r="N45" s="25"/>
      <c r="O45" s="25"/>
      <c r="P45" s="27"/>
      <c r="Q45" s="29">
        <f t="shared" si="3"/>
        <v>183154</v>
      </c>
    </row>
    <row r="46" spans="1:17" ht="20.100000000000001" customHeight="1">
      <c r="A46" s="23"/>
      <c r="B46" s="30"/>
      <c r="C46" s="25"/>
      <c r="D46" s="25"/>
      <c r="E46" s="25"/>
      <c r="F46" s="26"/>
      <c r="G46" s="27"/>
      <c r="H46" s="28"/>
      <c r="I46" s="25"/>
      <c r="J46" s="25"/>
      <c r="K46" s="25"/>
      <c r="L46" s="25"/>
      <c r="M46" s="25"/>
      <c r="N46" s="25"/>
      <c r="O46" s="25"/>
      <c r="P46" s="27"/>
      <c r="Q46" s="29">
        <f t="shared" si="3"/>
        <v>183154</v>
      </c>
    </row>
    <row r="47" spans="1:17" ht="20.100000000000001" customHeight="1">
      <c r="A47" s="23"/>
      <c r="B47" s="30"/>
      <c r="C47" s="25"/>
      <c r="D47" s="25"/>
      <c r="E47" s="25"/>
      <c r="F47" s="26"/>
      <c r="G47" s="27"/>
      <c r="H47" s="28"/>
      <c r="I47" s="25"/>
      <c r="J47" s="25"/>
      <c r="K47" s="25"/>
      <c r="L47" s="25"/>
      <c r="M47" s="25"/>
      <c r="N47" s="25"/>
      <c r="O47" s="25"/>
      <c r="P47" s="27"/>
      <c r="Q47" s="29">
        <f t="shared" si="3"/>
        <v>183154</v>
      </c>
    </row>
    <row r="48" spans="1:17" ht="20.100000000000001" customHeight="1">
      <c r="A48" s="23"/>
      <c r="B48" s="30"/>
      <c r="C48" s="25"/>
      <c r="D48" s="25"/>
      <c r="E48" s="25"/>
      <c r="F48" s="26"/>
      <c r="G48" s="27"/>
      <c r="H48" s="28"/>
      <c r="I48" s="25"/>
      <c r="J48" s="25"/>
      <c r="K48" s="25"/>
      <c r="L48" s="25"/>
      <c r="M48" s="25"/>
      <c r="N48" s="25"/>
      <c r="O48" s="25"/>
      <c r="P48" s="27"/>
      <c r="Q48" s="29">
        <f t="shared" si="3"/>
        <v>183154</v>
      </c>
    </row>
    <row r="49" spans="1:18" ht="20.100000000000001" customHeight="1" thickBot="1">
      <c r="A49" s="31"/>
      <c r="B49" s="32"/>
      <c r="C49" s="33"/>
      <c r="D49" s="33"/>
      <c r="E49" s="33"/>
      <c r="F49" s="34"/>
      <c r="G49" s="35"/>
      <c r="H49" s="36"/>
      <c r="I49" s="33"/>
      <c r="J49" s="33"/>
      <c r="K49" s="33"/>
      <c r="L49" s="33"/>
      <c r="M49" s="33"/>
      <c r="N49" s="33"/>
      <c r="O49" s="33"/>
      <c r="P49" s="35"/>
      <c r="Q49" s="37">
        <f t="shared" si="3"/>
        <v>183154</v>
      </c>
    </row>
    <row r="50" spans="1:18" ht="20.100000000000001" customHeight="1" thickTop="1" thickBot="1">
      <c r="A50" s="144" t="s">
        <v>22</v>
      </c>
      <c r="B50" s="145"/>
      <c r="C50" s="38">
        <f>SUM(C35:C49)</f>
        <v>183154</v>
      </c>
      <c r="D50" s="38">
        <f>SUM(D35:D49)</f>
        <v>0</v>
      </c>
      <c r="E50" s="38">
        <f>SUM(E35:E49)</f>
        <v>0</v>
      </c>
      <c r="F50" s="39"/>
      <c r="G50" s="40">
        <f t="shared" ref="G50:M50" si="4">SUM(G35:G49)</f>
        <v>0</v>
      </c>
      <c r="H50" s="41">
        <f t="shared" si="4"/>
        <v>0</v>
      </c>
      <c r="I50" s="38">
        <f t="shared" si="4"/>
        <v>0</v>
      </c>
      <c r="J50" s="38">
        <f t="shared" si="4"/>
        <v>0</v>
      </c>
      <c r="K50" s="38">
        <f t="shared" si="4"/>
        <v>0</v>
      </c>
      <c r="L50" s="38">
        <f t="shared" si="4"/>
        <v>0</v>
      </c>
      <c r="M50" s="38">
        <f t="shared" si="4"/>
        <v>0</v>
      </c>
      <c r="N50" s="38"/>
      <c r="O50" s="38">
        <f>SUM(O35:O49)</f>
        <v>0</v>
      </c>
      <c r="P50" s="40">
        <f>SUM(P35:P49)</f>
        <v>0</v>
      </c>
      <c r="Q50" s="42">
        <f>Q49</f>
        <v>183154</v>
      </c>
    </row>
    <row r="51" spans="1:18" ht="20.100000000000001" customHeight="1">
      <c r="A51" s="49"/>
      <c r="B51" s="50"/>
      <c r="C51" s="65"/>
      <c r="D51" s="65"/>
      <c r="E51" s="65"/>
      <c r="F51" s="65"/>
      <c r="G51" s="65"/>
      <c r="H51" s="64"/>
      <c r="I51" s="64"/>
      <c r="J51" s="64"/>
      <c r="K51" s="64"/>
      <c r="L51" s="64"/>
      <c r="M51" s="64"/>
      <c r="N51" s="64"/>
      <c r="O51" s="64"/>
      <c r="P51" s="64"/>
      <c r="Q51" s="64"/>
    </row>
    <row r="52" spans="1:18" ht="20.100000000000001" customHeight="1">
      <c r="A52" s="52"/>
      <c r="B52" s="53"/>
      <c r="C52" s="54"/>
      <c r="D52" s="54"/>
      <c r="E52" s="54"/>
      <c r="F52" s="54"/>
      <c r="G52" s="54"/>
      <c r="I52" s="143" t="s">
        <v>77</v>
      </c>
      <c r="K52" s="54"/>
      <c r="L52" s="54"/>
      <c r="M52" s="54"/>
      <c r="N52" s="54"/>
      <c r="O52" s="54"/>
      <c r="P52" s="54"/>
      <c r="Q52" s="54"/>
      <c r="R52" s="54"/>
    </row>
    <row r="53" spans="1:18" ht="20.100000000000001" customHeight="1">
      <c r="A53" s="52"/>
      <c r="B53" s="53"/>
      <c r="C53" s="54"/>
      <c r="D53" s="54"/>
      <c r="E53" s="54"/>
      <c r="F53" s="54"/>
      <c r="G53" s="54"/>
      <c r="I53" s="55" t="s">
        <v>74</v>
      </c>
      <c r="L53" s="54"/>
      <c r="M53" s="54"/>
      <c r="N53" s="54"/>
      <c r="O53" s="54"/>
      <c r="P53" s="54"/>
      <c r="Q53" s="54"/>
      <c r="R53" s="54"/>
    </row>
    <row r="54" spans="1:18" ht="9.9499999999999993" customHeight="1">
      <c r="A54" s="52"/>
      <c r="B54" s="53"/>
      <c r="C54" s="54"/>
      <c r="D54" s="54"/>
      <c r="E54" s="54"/>
      <c r="F54" s="54"/>
      <c r="G54" s="54"/>
      <c r="I54" s="55"/>
      <c r="L54" s="54"/>
      <c r="M54" s="54"/>
      <c r="N54" s="54"/>
      <c r="O54" s="54"/>
      <c r="P54" s="54"/>
      <c r="Q54" s="54"/>
      <c r="R54" s="54"/>
    </row>
    <row r="55" spans="1:18" ht="20.100000000000001" customHeight="1">
      <c r="A55" s="52"/>
      <c r="B55" s="53"/>
      <c r="C55" s="54"/>
      <c r="D55" s="54"/>
      <c r="E55" s="54"/>
      <c r="F55" s="54"/>
      <c r="G55" s="54"/>
      <c r="K55" s="58" t="s">
        <v>24</v>
      </c>
      <c r="M55" s="54"/>
      <c r="N55" s="54"/>
      <c r="O55" s="54"/>
      <c r="P55" s="54"/>
      <c r="Q55" s="54"/>
      <c r="R55" s="54"/>
    </row>
    <row r="56" spans="1:18" ht="20.100000000000001" customHeight="1">
      <c r="A56" s="52"/>
      <c r="B56" s="53"/>
      <c r="C56" s="54"/>
      <c r="D56" s="54"/>
      <c r="E56" s="54"/>
      <c r="F56" s="54"/>
      <c r="G56" s="54"/>
      <c r="J56" s="55" t="s">
        <v>73</v>
      </c>
      <c r="L56" s="54"/>
      <c r="M56" s="54"/>
      <c r="N56" s="54"/>
      <c r="O56" s="54"/>
    </row>
    <row r="57" spans="1:18" ht="30" customHeight="1">
      <c r="A57" s="52"/>
      <c r="B57" s="53"/>
      <c r="C57" s="54"/>
      <c r="D57" s="54"/>
      <c r="E57" s="54"/>
      <c r="F57" s="54"/>
      <c r="G57" s="54"/>
      <c r="J57" s="55"/>
      <c r="K57" s="55" t="s">
        <v>53</v>
      </c>
      <c r="L57" s="55"/>
      <c r="M57" s="55"/>
      <c r="N57" s="55"/>
      <c r="O57" s="55" t="s">
        <v>54</v>
      </c>
      <c r="R57" s="112"/>
    </row>
    <row r="58" spans="1:18" ht="30" customHeight="1">
      <c r="A58" s="52"/>
      <c r="B58" s="53"/>
      <c r="C58" s="54"/>
      <c r="D58" s="54"/>
      <c r="E58" s="54"/>
      <c r="F58" s="54"/>
      <c r="G58" s="54"/>
      <c r="H58" s="54"/>
      <c r="I58" s="54"/>
      <c r="J58" s="54"/>
      <c r="K58" s="55"/>
      <c r="L58" s="55"/>
      <c r="M58" s="55"/>
      <c r="N58" s="55"/>
      <c r="O58" s="55"/>
      <c r="P58" s="54"/>
      <c r="Q58" s="54"/>
    </row>
    <row r="59" spans="1:18">
      <c r="A59" s="52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8">
      <c r="A60" s="52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8">
      <c r="A61" s="5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1:18">
      <c r="A62" s="52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1:18">
      <c r="A63" s="52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8">
      <c r="A64" s="52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1:17">
      <c r="A65" s="52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>
      <c r="A66" s="52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17">
      <c r="A67" s="52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>
      <c r="A68" s="52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1:17">
      <c r="A69" s="52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1:17">
      <c r="A70" s="52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>
      <c r="A71" s="52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>
      <c r="A72" s="52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>
      <c r="A73" s="52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>
      <c r="A74" s="56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</sheetData>
  <mergeCells count="24">
    <mergeCell ref="Q2:Q4"/>
    <mergeCell ref="D3:D4"/>
    <mergeCell ref="I3:I4"/>
    <mergeCell ref="J3:J4"/>
    <mergeCell ref="K3:K4"/>
    <mergeCell ref="O3:O4"/>
    <mergeCell ref="P3:P4"/>
    <mergeCell ref="Q32:Q34"/>
    <mergeCell ref="D33:D34"/>
    <mergeCell ref="I33:I34"/>
    <mergeCell ref="J33:J34"/>
    <mergeCell ref="K33:K34"/>
    <mergeCell ref="O33:O34"/>
    <mergeCell ref="P33:P34"/>
    <mergeCell ref="C32:G32"/>
    <mergeCell ref="H32:P32"/>
    <mergeCell ref="A50:B50"/>
    <mergeCell ref="A2:A4"/>
    <mergeCell ref="B2:B4"/>
    <mergeCell ref="C2:G2"/>
    <mergeCell ref="H2:P2"/>
    <mergeCell ref="A29:B29"/>
    <mergeCell ref="A32:A34"/>
    <mergeCell ref="B32:B34"/>
  </mergeCells>
  <phoneticPr fontId="5"/>
  <pageMargins left="0.19685039370078741" right="0.19685039370078741" top="0.78740157480314965" bottom="0.78740157480314965" header="0.31496062992125984" footer="0.39370078740157483"/>
  <pageSetup paperSize="9" scale="88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E28" sqref="E28"/>
    </sheetView>
  </sheetViews>
  <sheetFormatPr defaultRowHeight="13.5"/>
  <cols>
    <col min="1" max="1" width="7.625" customWidth="1"/>
    <col min="2" max="2" width="25.625" customWidth="1"/>
    <col min="3" max="16" width="8.625" customWidth="1"/>
    <col min="17" max="17" width="10.625" customWidth="1"/>
    <col min="18" max="18" width="0.875" customWidth="1"/>
  </cols>
  <sheetData>
    <row r="1" spans="1:17" s="73" customFormat="1" ht="24.95" customHeight="1" thickBot="1">
      <c r="A1" s="89" t="s">
        <v>48</v>
      </c>
      <c r="B1" s="90"/>
      <c r="C1" s="91"/>
      <c r="D1" s="91"/>
      <c r="E1" s="92"/>
      <c r="F1" s="92"/>
      <c r="G1" s="92"/>
      <c r="H1" s="92"/>
      <c r="I1" s="93"/>
      <c r="J1" s="94"/>
      <c r="K1" s="94"/>
      <c r="L1" s="94"/>
      <c r="M1" s="94"/>
      <c r="N1" s="94"/>
      <c r="O1" s="94"/>
      <c r="P1" s="94"/>
      <c r="Q1" s="95" t="s">
        <v>40</v>
      </c>
    </row>
    <row r="2" spans="1:17" ht="18" customHeight="1">
      <c r="A2" s="167" t="s">
        <v>0</v>
      </c>
      <c r="B2" s="149" t="s">
        <v>1</v>
      </c>
      <c r="C2" s="152" t="s">
        <v>2</v>
      </c>
      <c r="D2" s="153"/>
      <c r="E2" s="153"/>
      <c r="F2" s="153"/>
      <c r="G2" s="153"/>
      <c r="H2" s="154"/>
      <c r="I2" s="153" t="s">
        <v>3</v>
      </c>
      <c r="J2" s="153"/>
      <c r="K2" s="153"/>
      <c r="L2" s="153"/>
      <c r="M2" s="153"/>
      <c r="N2" s="153"/>
      <c r="O2" s="153"/>
      <c r="P2" s="153"/>
      <c r="Q2" s="158" t="s">
        <v>4</v>
      </c>
    </row>
    <row r="3" spans="1:17" ht="18" customHeight="1">
      <c r="A3" s="168"/>
      <c r="B3" s="150"/>
      <c r="C3" s="3" t="s">
        <v>55</v>
      </c>
      <c r="D3" s="5" t="s">
        <v>57</v>
      </c>
      <c r="E3" s="66" t="s">
        <v>58</v>
      </c>
      <c r="F3" s="69" t="s">
        <v>59</v>
      </c>
      <c r="G3" s="69" t="s">
        <v>61</v>
      </c>
      <c r="H3" s="4" t="s">
        <v>8</v>
      </c>
      <c r="I3" s="61" t="s">
        <v>63</v>
      </c>
      <c r="J3" s="5" t="s">
        <v>65</v>
      </c>
      <c r="K3" s="157" t="s">
        <v>67</v>
      </c>
      <c r="L3" s="157" t="s">
        <v>68</v>
      </c>
      <c r="M3" s="5" t="s">
        <v>69</v>
      </c>
      <c r="N3" s="157" t="s">
        <v>71</v>
      </c>
      <c r="O3" s="5"/>
      <c r="P3" s="157" t="s">
        <v>17</v>
      </c>
      <c r="Q3" s="159"/>
    </row>
    <row r="4" spans="1:17" ht="18" customHeight="1">
      <c r="A4" s="168"/>
      <c r="B4" s="150"/>
      <c r="C4" s="3"/>
      <c r="D4" s="3"/>
      <c r="E4" s="68"/>
      <c r="F4" s="113"/>
      <c r="G4" s="113"/>
      <c r="H4" s="114"/>
      <c r="I4" s="115"/>
      <c r="J4" s="3" t="s">
        <v>66</v>
      </c>
      <c r="K4" s="150"/>
      <c r="L4" s="170"/>
      <c r="M4" s="3"/>
      <c r="N4" s="150"/>
      <c r="O4" s="3"/>
      <c r="P4" s="150"/>
      <c r="Q4" s="159"/>
    </row>
    <row r="5" spans="1:17" ht="18" customHeight="1">
      <c r="A5" s="169"/>
      <c r="B5" s="151"/>
      <c r="C5" s="6" t="s">
        <v>56</v>
      </c>
      <c r="D5" s="6" t="s">
        <v>26</v>
      </c>
      <c r="E5" s="67" t="s">
        <v>26</v>
      </c>
      <c r="F5" s="70" t="s">
        <v>60</v>
      </c>
      <c r="G5" s="70" t="s">
        <v>62</v>
      </c>
      <c r="H5" s="7" t="s">
        <v>20</v>
      </c>
      <c r="I5" s="62" t="s">
        <v>64</v>
      </c>
      <c r="J5" s="6" t="s">
        <v>72</v>
      </c>
      <c r="K5" s="151"/>
      <c r="L5" s="171"/>
      <c r="M5" s="6" t="s">
        <v>70</v>
      </c>
      <c r="N5" s="151"/>
      <c r="O5" s="6"/>
      <c r="P5" s="151"/>
      <c r="Q5" s="160"/>
    </row>
    <row r="6" spans="1:17" ht="20.100000000000001" customHeight="1" thickBot="1">
      <c r="A6" s="122"/>
      <c r="B6" s="111" t="s">
        <v>43</v>
      </c>
      <c r="C6" s="88">
        <v>850000</v>
      </c>
      <c r="D6" s="88">
        <v>150000</v>
      </c>
      <c r="E6" s="116">
        <v>60000</v>
      </c>
      <c r="F6" s="116">
        <v>120000</v>
      </c>
      <c r="G6" s="123">
        <v>100000</v>
      </c>
      <c r="H6" s="117">
        <v>20000</v>
      </c>
      <c r="I6" s="118">
        <v>680000</v>
      </c>
      <c r="J6" s="88">
        <v>200000</v>
      </c>
      <c r="K6" s="88">
        <v>320000</v>
      </c>
      <c r="L6" s="88">
        <v>50000</v>
      </c>
      <c r="M6" s="88">
        <v>18000</v>
      </c>
      <c r="N6" s="124">
        <v>12000</v>
      </c>
      <c r="O6" s="125"/>
      <c r="P6" s="121">
        <v>20000</v>
      </c>
      <c r="Q6" s="63">
        <f>SUM(I6:P6)</f>
        <v>1300000</v>
      </c>
    </row>
    <row r="7" spans="1:17" ht="20.100000000000001" customHeight="1">
      <c r="A7" s="16"/>
      <c r="B7" s="17"/>
      <c r="C7" s="126"/>
      <c r="D7" s="126"/>
      <c r="E7" s="127"/>
      <c r="F7" s="127"/>
      <c r="G7" s="127"/>
      <c r="H7" s="128"/>
      <c r="I7" s="129"/>
      <c r="J7" s="126"/>
      <c r="K7" s="126"/>
      <c r="L7" s="126"/>
      <c r="M7" s="126"/>
      <c r="N7" s="126"/>
      <c r="O7" s="127"/>
      <c r="P7" s="128"/>
      <c r="Q7" s="130">
        <f>SUM(C7:H7)-SUM(I7:P7)</f>
        <v>0</v>
      </c>
    </row>
    <row r="8" spans="1:17" ht="20.100000000000001" customHeight="1">
      <c r="A8" s="23"/>
      <c r="B8" s="24"/>
      <c r="C8" s="103"/>
      <c r="D8" s="103"/>
      <c r="E8" s="131"/>
      <c r="F8" s="131"/>
      <c r="G8" s="131"/>
      <c r="H8" s="132"/>
      <c r="I8" s="133"/>
      <c r="J8" s="103"/>
      <c r="K8" s="103"/>
      <c r="L8" s="103"/>
      <c r="M8" s="103"/>
      <c r="N8" s="103"/>
      <c r="O8" s="131"/>
      <c r="P8" s="132"/>
      <c r="Q8" s="134">
        <f>SUM(C8:H8)-SUM(I8:P8)</f>
        <v>0</v>
      </c>
    </row>
    <row r="9" spans="1:17" ht="20.100000000000001" customHeight="1">
      <c r="A9" s="23"/>
      <c r="B9" s="30"/>
      <c r="C9" s="103"/>
      <c r="D9" s="103"/>
      <c r="E9" s="131"/>
      <c r="F9" s="131"/>
      <c r="G9" s="131"/>
      <c r="H9" s="132"/>
      <c r="I9" s="133"/>
      <c r="J9" s="103"/>
      <c r="K9" s="103"/>
      <c r="L9" s="103"/>
      <c r="M9" s="103"/>
      <c r="N9" s="103"/>
      <c r="O9" s="131"/>
      <c r="P9" s="132"/>
      <c r="Q9" s="134">
        <f t="shared" ref="Q9:Q23" si="0">SUM(C9:H9)-SUM(I9:P9)</f>
        <v>0</v>
      </c>
    </row>
    <row r="10" spans="1:17" ht="20.100000000000001" customHeight="1">
      <c r="A10" s="23"/>
      <c r="B10" s="30"/>
      <c r="C10" s="103"/>
      <c r="D10" s="103"/>
      <c r="E10" s="131"/>
      <c r="F10" s="131"/>
      <c r="G10" s="131"/>
      <c r="H10" s="132"/>
      <c r="I10" s="133"/>
      <c r="J10" s="103"/>
      <c r="K10" s="103"/>
      <c r="L10" s="103"/>
      <c r="M10" s="103"/>
      <c r="N10" s="103"/>
      <c r="O10" s="131"/>
      <c r="P10" s="132"/>
      <c r="Q10" s="134">
        <f t="shared" si="0"/>
        <v>0</v>
      </c>
    </row>
    <row r="11" spans="1:17" ht="20.100000000000001" customHeight="1">
      <c r="A11" s="23"/>
      <c r="B11" s="30"/>
      <c r="C11" s="103"/>
      <c r="D11" s="103"/>
      <c r="E11" s="131"/>
      <c r="F11" s="131"/>
      <c r="G11" s="131"/>
      <c r="H11" s="132"/>
      <c r="I11" s="133"/>
      <c r="J11" s="103"/>
      <c r="K11" s="103"/>
      <c r="L11" s="103"/>
      <c r="M11" s="103"/>
      <c r="N11" s="103"/>
      <c r="O11" s="131"/>
      <c r="P11" s="132"/>
      <c r="Q11" s="134">
        <f t="shared" si="0"/>
        <v>0</v>
      </c>
    </row>
    <row r="12" spans="1:17" ht="20.100000000000001" customHeight="1">
      <c r="A12" s="23"/>
      <c r="B12" s="30"/>
      <c r="C12" s="103"/>
      <c r="D12" s="103"/>
      <c r="E12" s="131"/>
      <c r="F12" s="131"/>
      <c r="G12" s="131"/>
      <c r="H12" s="132"/>
      <c r="I12" s="133"/>
      <c r="J12" s="103"/>
      <c r="K12" s="103"/>
      <c r="L12" s="103"/>
      <c r="M12" s="103"/>
      <c r="N12" s="103"/>
      <c r="O12" s="131"/>
      <c r="P12" s="132"/>
      <c r="Q12" s="134">
        <f t="shared" si="0"/>
        <v>0</v>
      </c>
    </row>
    <row r="13" spans="1:17" ht="20.100000000000001" customHeight="1">
      <c r="A13" s="23"/>
      <c r="B13" s="24"/>
      <c r="C13" s="103"/>
      <c r="D13" s="103"/>
      <c r="E13" s="131"/>
      <c r="F13" s="131"/>
      <c r="G13" s="131"/>
      <c r="H13" s="132"/>
      <c r="I13" s="133"/>
      <c r="J13" s="103"/>
      <c r="K13" s="103"/>
      <c r="L13" s="103"/>
      <c r="M13" s="103"/>
      <c r="N13" s="103"/>
      <c r="O13" s="131"/>
      <c r="P13" s="132"/>
      <c r="Q13" s="134">
        <f t="shared" si="0"/>
        <v>0</v>
      </c>
    </row>
    <row r="14" spans="1:17" ht="20.100000000000001" customHeight="1">
      <c r="A14" s="23"/>
      <c r="B14" s="30"/>
      <c r="C14" s="103"/>
      <c r="D14" s="103"/>
      <c r="E14" s="131"/>
      <c r="F14" s="131"/>
      <c r="G14" s="131"/>
      <c r="H14" s="132"/>
      <c r="I14" s="133"/>
      <c r="J14" s="103"/>
      <c r="K14" s="103"/>
      <c r="L14" s="103"/>
      <c r="M14" s="103"/>
      <c r="N14" s="103"/>
      <c r="O14" s="131"/>
      <c r="P14" s="132"/>
      <c r="Q14" s="134">
        <f t="shared" si="0"/>
        <v>0</v>
      </c>
    </row>
    <row r="15" spans="1:17" ht="20.100000000000001" customHeight="1">
      <c r="A15" s="23"/>
      <c r="B15" s="30"/>
      <c r="C15" s="103"/>
      <c r="D15" s="103"/>
      <c r="E15" s="131"/>
      <c r="F15" s="131"/>
      <c r="G15" s="131"/>
      <c r="H15" s="132"/>
      <c r="I15" s="133"/>
      <c r="J15" s="103"/>
      <c r="K15" s="103"/>
      <c r="L15" s="103"/>
      <c r="M15" s="103"/>
      <c r="N15" s="103"/>
      <c r="O15" s="131"/>
      <c r="P15" s="132"/>
      <c r="Q15" s="134">
        <f t="shared" si="0"/>
        <v>0</v>
      </c>
    </row>
    <row r="16" spans="1:17" ht="20.100000000000001" customHeight="1">
      <c r="A16" s="23"/>
      <c r="B16" s="24"/>
      <c r="C16" s="103"/>
      <c r="D16" s="103"/>
      <c r="E16" s="131"/>
      <c r="F16" s="131"/>
      <c r="G16" s="131"/>
      <c r="H16" s="132"/>
      <c r="I16" s="133"/>
      <c r="J16" s="103"/>
      <c r="K16" s="103"/>
      <c r="L16" s="103"/>
      <c r="M16" s="103"/>
      <c r="N16" s="103"/>
      <c r="O16" s="131"/>
      <c r="P16" s="132"/>
      <c r="Q16" s="134">
        <f t="shared" si="0"/>
        <v>0</v>
      </c>
    </row>
    <row r="17" spans="1:17" ht="20.100000000000001" customHeight="1">
      <c r="A17" s="23"/>
      <c r="B17" s="30"/>
      <c r="C17" s="103"/>
      <c r="D17" s="103"/>
      <c r="E17" s="131"/>
      <c r="F17" s="131"/>
      <c r="G17" s="131"/>
      <c r="H17" s="132"/>
      <c r="I17" s="133"/>
      <c r="J17" s="103"/>
      <c r="K17" s="103"/>
      <c r="L17" s="103"/>
      <c r="M17" s="103"/>
      <c r="N17" s="103"/>
      <c r="O17" s="131"/>
      <c r="P17" s="132"/>
      <c r="Q17" s="134">
        <f t="shared" si="0"/>
        <v>0</v>
      </c>
    </row>
    <row r="18" spans="1:17" ht="20.100000000000001" customHeight="1">
      <c r="A18" s="23"/>
      <c r="B18" s="30"/>
      <c r="C18" s="103"/>
      <c r="D18" s="103"/>
      <c r="E18" s="131"/>
      <c r="F18" s="131"/>
      <c r="G18" s="131"/>
      <c r="H18" s="132"/>
      <c r="I18" s="133"/>
      <c r="J18" s="103"/>
      <c r="K18" s="103"/>
      <c r="L18" s="103"/>
      <c r="M18" s="103"/>
      <c r="N18" s="103"/>
      <c r="O18" s="131"/>
      <c r="P18" s="132"/>
      <c r="Q18" s="134">
        <f t="shared" si="0"/>
        <v>0</v>
      </c>
    </row>
    <row r="19" spans="1:17" ht="20.100000000000001" customHeight="1">
      <c r="A19" s="23"/>
      <c r="B19" s="30"/>
      <c r="C19" s="103"/>
      <c r="D19" s="103"/>
      <c r="E19" s="131"/>
      <c r="F19" s="131"/>
      <c r="G19" s="131"/>
      <c r="H19" s="132"/>
      <c r="I19" s="133"/>
      <c r="J19" s="103"/>
      <c r="K19" s="103"/>
      <c r="L19" s="103"/>
      <c r="M19" s="103"/>
      <c r="N19" s="103"/>
      <c r="O19" s="131"/>
      <c r="P19" s="132"/>
      <c r="Q19" s="134">
        <f t="shared" si="0"/>
        <v>0</v>
      </c>
    </row>
    <row r="20" spans="1:17" ht="20.100000000000001" customHeight="1">
      <c r="A20" s="23"/>
      <c r="B20" s="30"/>
      <c r="C20" s="103"/>
      <c r="D20" s="103"/>
      <c r="E20" s="131"/>
      <c r="F20" s="131"/>
      <c r="G20" s="131"/>
      <c r="H20" s="132"/>
      <c r="I20" s="133"/>
      <c r="J20" s="103"/>
      <c r="K20" s="103"/>
      <c r="L20" s="103"/>
      <c r="M20" s="103"/>
      <c r="N20" s="103"/>
      <c r="O20" s="131"/>
      <c r="P20" s="132"/>
      <c r="Q20" s="134">
        <f t="shared" si="0"/>
        <v>0</v>
      </c>
    </row>
    <row r="21" spans="1:17" ht="20.100000000000001" customHeight="1">
      <c r="A21" s="23"/>
      <c r="B21" s="30"/>
      <c r="C21" s="103"/>
      <c r="D21" s="103"/>
      <c r="E21" s="131"/>
      <c r="F21" s="131"/>
      <c r="G21" s="131"/>
      <c r="H21" s="132"/>
      <c r="I21" s="133"/>
      <c r="J21" s="103"/>
      <c r="K21" s="103"/>
      <c r="L21" s="103"/>
      <c r="M21" s="103"/>
      <c r="N21" s="103"/>
      <c r="O21" s="131"/>
      <c r="P21" s="132"/>
      <c r="Q21" s="134">
        <f t="shared" si="0"/>
        <v>0</v>
      </c>
    </row>
    <row r="22" spans="1:17" ht="20.100000000000001" customHeight="1">
      <c r="A22" s="23"/>
      <c r="B22" s="30"/>
      <c r="C22" s="103"/>
      <c r="D22" s="103"/>
      <c r="E22" s="131"/>
      <c r="F22" s="131"/>
      <c r="G22" s="131"/>
      <c r="H22" s="132"/>
      <c r="I22" s="133"/>
      <c r="J22" s="103"/>
      <c r="K22" s="103"/>
      <c r="L22" s="103"/>
      <c r="M22" s="103"/>
      <c r="N22" s="103"/>
      <c r="O22" s="131"/>
      <c r="P22" s="132"/>
      <c r="Q22" s="134">
        <f t="shared" si="0"/>
        <v>0</v>
      </c>
    </row>
    <row r="23" spans="1:17" ht="20.100000000000001" customHeight="1" thickBot="1">
      <c r="A23" s="31"/>
      <c r="B23" s="32"/>
      <c r="C23" s="135"/>
      <c r="D23" s="135"/>
      <c r="E23" s="136"/>
      <c r="F23" s="136"/>
      <c r="G23" s="136"/>
      <c r="H23" s="137"/>
      <c r="I23" s="138"/>
      <c r="J23" s="135"/>
      <c r="K23" s="135"/>
      <c r="L23" s="135"/>
      <c r="M23" s="135"/>
      <c r="N23" s="135"/>
      <c r="O23" s="136"/>
      <c r="P23" s="137"/>
      <c r="Q23" s="139">
        <f t="shared" si="0"/>
        <v>0</v>
      </c>
    </row>
    <row r="24" spans="1:17" ht="20.100000000000001" customHeight="1" thickTop="1" thickBot="1">
      <c r="A24" s="144" t="s">
        <v>22</v>
      </c>
      <c r="B24" s="145"/>
      <c r="C24" s="119">
        <f t="shared" ref="C24:P24" si="1">SUM(C7:C23)</f>
        <v>0</v>
      </c>
      <c r="D24" s="119">
        <f t="shared" si="1"/>
        <v>0</v>
      </c>
      <c r="E24" s="120">
        <f t="shared" si="1"/>
        <v>0</v>
      </c>
      <c r="F24" s="120">
        <f t="shared" si="1"/>
        <v>0</v>
      </c>
      <c r="G24" s="120">
        <f t="shared" si="1"/>
        <v>0</v>
      </c>
      <c r="H24" s="140">
        <f t="shared" si="1"/>
        <v>0</v>
      </c>
      <c r="I24" s="141">
        <f t="shared" si="1"/>
        <v>0</v>
      </c>
      <c r="J24" s="119">
        <f t="shared" si="1"/>
        <v>0</v>
      </c>
      <c r="K24" s="119">
        <f t="shared" si="1"/>
        <v>0</v>
      </c>
      <c r="L24" s="119">
        <f t="shared" si="1"/>
        <v>0</v>
      </c>
      <c r="M24" s="119">
        <f t="shared" si="1"/>
        <v>0</v>
      </c>
      <c r="N24" s="119">
        <f t="shared" si="1"/>
        <v>0</v>
      </c>
      <c r="O24" s="120">
        <f t="shared" si="1"/>
        <v>0</v>
      </c>
      <c r="P24" s="140">
        <f t="shared" si="1"/>
        <v>0</v>
      </c>
      <c r="Q24" s="142">
        <f>Q23</f>
        <v>0</v>
      </c>
    </row>
    <row r="26" spans="1:17" ht="20.100000000000001" customHeight="1">
      <c r="I26" s="143" t="s">
        <v>76</v>
      </c>
      <c r="K26" s="47"/>
      <c r="L26" s="54"/>
      <c r="M26" s="54"/>
      <c r="N26" s="54"/>
      <c r="O26" s="54"/>
      <c r="P26" s="54"/>
      <c r="Q26" s="54"/>
    </row>
    <row r="27" spans="1:17" ht="20.100000000000001" customHeight="1">
      <c r="I27" s="55" t="s">
        <v>74</v>
      </c>
      <c r="K27" s="47"/>
      <c r="L27" s="47"/>
      <c r="M27" s="54"/>
      <c r="N27" s="54"/>
      <c r="O27" s="54"/>
      <c r="P27" s="54"/>
      <c r="Q27" s="54"/>
    </row>
    <row r="28" spans="1:17" ht="9.9499999999999993" customHeight="1">
      <c r="J28" s="55"/>
      <c r="K28" s="47"/>
      <c r="L28" s="47"/>
      <c r="M28" s="54"/>
      <c r="N28" s="54"/>
      <c r="O28" s="54"/>
      <c r="P28" s="54"/>
      <c r="Q28" s="54"/>
    </row>
    <row r="29" spans="1:17" ht="20.100000000000001" customHeight="1">
      <c r="J29" s="47"/>
      <c r="K29" s="47"/>
      <c r="L29" s="58" t="s">
        <v>24</v>
      </c>
      <c r="M29" s="47"/>
      <c r="N29" s="54"/>
      <c r="O29" s="54"/>
      <c r="P29" s="54"/>
      <c r="Q29" s="54"/>
    </row>
    <row r="30" spans="1:17" ht="20.100000000000001" customHeight="1">
      <c r="J30" s="47"/>
      <c r="K30" s="55" t="s">
        <v>73</v>
      </c>
      <c r="L30" s="47"/>
      <c r="M30" s="54"/>
      <c r="N30" s="54"/>
      <c r="O30" s="54"/>
      <c r="P30" s="54"/>
      <c r="Q30" s="47"/>
    </row>
    <row r="31" spans="1:17" ht="30" customHeight="1">
      <c r="J31" s="47"/>
      <c r="K31" s="55"/>
      <c r="L31" s="55" t="s">
        <v>53</v>
      </c>
      <c r="M31" s="55"/>
      <c r="N31" s="55"/>
      <c r="O31" s="55"/>
      <c r="P31" s="55" t="s">
        <v>54</v>
      </c>
      <c r="Q31" s="47"/>
    </row>
  </sheetData>
  <mergeCells count="10">
    <mergeCell ref="A24:B24"/>
    <mergeCell ref="A2:A5"/>
    <mergeCell ref="B2:B5"/>
    <mergeCell ref="C2:H2"/>
    <mergeCell ref="I2:P2"/>
    <mergeCell ref="Q2:Q5"/>
    <mergeCell ref="K3:K5"/>
    <mergeCell ref="L3:L5"/>
    <mergeCell ref="N3:N5"/>
    <mergeCell ref="P3:P5"/>
  </mergeCells>
  <phoneticPr fontId="17"/>
  <pageMargins left="0" right="0" top="0.59055118110236227" bottom="0.59055118110236227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育成会</vt:lpstr>
      <vt:lpstr>ＢＳ隊</vt:lpstr>
      <vt:lpstr>特別行事１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Yasuoka Kobayashi</dc:creator>
  <cp:lastModifiedBy>Yasuoka Kobayashi</cp:lastModifiedBy>
  <cp:lastPrinted>2015-01-21T04:12:00Z</cp:lastPrinted>
  <dcterms:created xsi:type="dcterms:W3CDTF">2010-09-16T02:55:43Z</dcterms:created>
  <dcterms:modified xsi:type="dcterms:W3CDTF">2015-01-22T02:19:33Z</dcterms:modified>
</cp:coreProperties>
</file>